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NOTAS" sheetId="1" r:id="rId1"/>
  </sheets>
  <definedNames>
    <definedName name="_xlnm.Print_Area" localSheetId="0">NOTAS!$A$2:$L$383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2" i="1" l="1"/>
  <c r="D372" i="1"/>
  <c r="C372" i="1"/>
  <c r="E352" i="1"/>
  <c r="E333" i="1"/>
  <c r="E361" i="1" s="1"/>
  <c r="E325" i="1"/>
  <c r="E319" i="1"/>
  <c r="E312" i="1"/>
  <c r="C198" i="1"/>
  <c r="C166" i="1"/>
  <c r="C159" i="1"/>
  <c r="C152" i="1"/>
  <c r="C145" i="1"/>
  <c r="F137" i="1"/>
  <c r="E137" i="1"/>
  <c r="D137" i="1"/>
  <c r="C116" i="1"/>
  <c r="C107" i="1"/>
  <c r="E89" i="1"/>
  <c r="C70" i="1"/>
  <c r="C64" i="1"/>
  <c r="C54" i="1"/>
  <c r="F43" i="1"/>
  <c r="E43" i="1"/>
  <c r="D43" i="1"/>
  <c r="C43" i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<sst xmlns="http://schemas.openxmlformats.org/spreadsheetml/2006/main" count="331" uniqueCount="249">
  <si>
    <t xml:space="preserve">NOTAS A LOS ESTADOS FINANCIEROS </t>
  </si>
  <si>
    <t>Al 31 de Marzo del 2016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</si>
  <si>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</si>
  <si>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</si>
  <si>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</si>
  <si>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</si>
  <si>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</si>
  <si>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</si>
  <si>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</si>
  <si>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</si>
  <si>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</si>
  <si>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</si>
  <si>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</si>
  <si>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</si>
  <si>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</si>
  <si>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</si>
  <si>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</si>
  <si>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</si>
  <si>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</si>
  <si>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</si>
  <si>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</si>
  <si>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</si>
  <si>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</si>
  <si>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</si>
  <si>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</si>
  <si>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</si>
  <si>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</si>
  <si>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</si>
  <si>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</si>
  <si>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</si>
  <si>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</si>
  <si>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</si>
  <si>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</si>
  <si>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</si>
  <si>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</si>
  <si>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</si>
  <si>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</si>
  <si>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</si>
  <si>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</si>
  <si>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</si>
  <si>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</si>
  <si>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</si>
  <si>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</si>
  <si>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</si>
  <si>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</si>
  <si>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</si>
  <si>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</si>
  <si>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</si>
  <si>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</si>
  <si>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</si>
  <si>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</si>
  <si>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</si>
  <si>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</si>
  <si>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</si>
  <si>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1242952900  OTRO MOBILIARIO Y EQ</t>
  </si>
  <si>
    <t>1243153100  EQUIPO MÉDICO Y DE L</t>
  </si>
  <si>
    <t>1244154100  AUTOMÓVILES Y CAMIONES 2011</t>
  </si>
  <si>
    <t>1246656600  EQUIPOS DE GENERACIÓ</t>
  </si>
  <si>
    <t>1260 DEPRECIACIÓN, DETERIORO Y AMORTIZACIÓN ACUMULADA DE BIENES</t>
  </si>
  <si>
    <t>4277025.40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</si>
  <si>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</si>
  <si>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</si>
  <si>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</si>
  <si>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</si>
  <si>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</si>
  <si>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852.97</t>
  </si>
  <si>
    <t>-2558.79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</si>
  <si>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</si>
  <si>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</si>
  <si>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</si>
  <si>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</si>
  <si>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</si>
  <si>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</si>
  <si>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</si>
  <si>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</si>
  <si>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2112101001  PROVEEDORES DE BIENES Y SERVICIOS</t>
  </si>
  <si>
    <t>2113201001  CONT.  P. INV. OB.</t>
  </si>
  <si>
    <t>2117101003  ISR SALARIOS POR PAGAR</t>
  </si>
  <si>
    <t>2117101010  ISR RETENCION POR HONORARIOS</t>
  </si>
  <si>
    <t>2117102001  CEDULAR  HONORARIOS 1%</t>
  </si>
  <si>
    <t>2117202004  APORTACIÓN TRABAJADOR IMSS</t>
  </si>
  <si>
    <t>2117910001  VIVIENDA</t>
  </si>
  <si>
    <t>2117918002  CAP 2%</t>
  </si>
  <si>
    <t>2119904008  CXP REMANENTE EN SOL</t>
  </si>
  <si>
    <t>2119905001  ACREEDORES DIVERSOS</t>
  </si>
  <si>
    <t>2120 DOCUMENTOS POR PAGAR A CORTO PLAZO</t>
  </si>
  <si>
    <t>57394.62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</si>
  <si>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</si>
  <si>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</si>
  <si>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</si>
  <si>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</si>
  <si>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</si>
  <si>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</si>
  <si>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</si>
  <si>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</si>
  <si>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</si>
  <si>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</si>
  <si>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</si>
  <si>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</si>
  <si>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</si>
  <si>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</si>
  <si>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</si>
  <si>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4213831000  CONVENIO SERVICIOS PERSONALES</t>
  </si>
  <si>
    <t>4221911000  SERVICIOS PERSONALES</t>
  </si>
  <si>
    <t>4221912000  MATERIALES Y SUMINISTROS</t>
  </si>
  <si>
    <t>4221913000  SERVICIOS GENERALES</t>
  </si>
  <si>
    <t>6084412.75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</si>
  <si>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</si>
  <si>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</si>
  <si>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</si>
  <si>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</si>
  <si>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</si>
  <si>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</si>
  <si>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</si>
  <si>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</si>
  <si>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</si>
  <si>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</si>
  <si>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</si>
  <si>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</si>
  <si>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</si>
  <si>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</si>
  <si>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</si>
  <si>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</si>
  <si>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</si>
  <si>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5121216000  MATERIAL DE LIMPIEZA</t>
  </si>
  <si>
    <t>5122221000  ALIMENTACIÓN DE PERSONAS</t>
  </si>
  <si>
    <t>5124246000  MATERIAL ELECTRICO Y ELECTRONICO</t>
  </si>
  <si>
    <t>5124248000  MATERIALES COMPLEMENTARIOS</t>
  </si>
  <si>
    <t>5125251000  SUSTANCIAS QUÍMICAS</t>
  </si>
  <si>
    <t>5125253000  MED. Y P. FARMA.</t>
  </si>
  <si>
    <t>5126261000  COMB., LUBRICA.</t>
  </si>
  <si>
    <t>5129291000  HERRAMIENTAS MENORES</t>
  </si>
  <si>
    <t>5129294000  R. Y A. E. COMPU.</t>
  </si>
  <si>
    <t>5131311000  SERVICIO DE ENERGÍA ELÉCTRICA</t>
  </si>
  <si>
    <t>5131314000  TELEFONÍA TRADICIONAL</t>
  </si>
  <si>
    <t>5131315000  TELEFONÍA CELULAR</t>
  </si>
  <si>
    <t>5131316000  S. TELEC. Y SAT.</t>
  </si>
  <si>
    <t>5131317000  S. INET., RED. P.I.</t>
  </si>
  <si>
    <t>5131318000  SERVICIOS POSTALES Y TELEGRAFICOS</t>
  </si>
  <si>
    <t>5132327000  ARRE. ACT. INTANG</t>
  </si>
  <si>
    <t>5133338000  SERVICIOS DE VIGILANCIA</t>
  </si>
  <si>
    <t>5134134500  SEGUROS DE BIENES PATRIMONIALES</t>
  </si>
  <si>
    <t>5134341000  SERVICIOS FINANCIEROS Y BANCARIOS</t>
  </si>
  <si>
    <t>5135351000  C. Y MTO. M.I.</t>
  </si>
  <si>
    <t>5135358000  S. LIMPIEZA Y M.D.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</si>
  <si>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</si>
  <si>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</si>
  <si>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</si>
  <si>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</si>
  <si>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</si>
  <si>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</si>
  <si>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</si>
  <si>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</si>
  <si>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</si>
  <si>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4134107.39</t>
  </si>
  <si>
    <t>100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</si>
  <si>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</si>
  <si>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</si>
  <si>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</si>
  <si>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</si>
  <si>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</si>
  <si>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</si>
  <si>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</si>
  <si>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</si>
  <si>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</si>
  <si>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19088205.52</t>
  </si>
  <si>
    <t>7233356.94</t>
  </si>
  <si>
    <t>VHP-02 PATRIMONIO GENERADO</t>
  </si>
  <si>
    <t>3210 Resultado del Ejercicio (Ahorro/Des</t>
  </si>
  <si>
    <t>3220000023  RESULTADO DEL EJERCICIO 2015</t>
  </si>
  <si>
    <t>3220001000  CAPITALIZACIÓN RECURSOS PROPIOS</t>
  </si>
  <si>
    <t>3220690201  APLICACIÓN DE REMANENTE PROPIO</t>
  </si>
  <si>
    <t>3220690202  APLICACIÓN DE REMANENTE FEDERAL</t>
  </si>
  <si>
    <t>3220690204  APLICACIÓN DE REMANENTE MUNICIPAL</t>
  </si>
  <si>
    <t>3252000001  AJUSTES Y CORRECCIONES</t>
  </si>
  <si>
    <t>11192134.15</t>
  </si>
  <si>
    <t>1950305.36</t>
  </si>
  <si>
    <t>IV) NOTAS AL ESTADO DE FLUJO DE EFECTIVO</t>
  </si>
  <si>
    <t>EFE-01 FLUJO DE EFECTIVO</t>
  </si>
  <si>
    <t>1110 EFECTIVO Y EQUIVALENTES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</si>
  <si>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</si>
  <si>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</si>
  <si>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</si>
  <si>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</si>
  <si>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</si>
  <si>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20249949.20</t>
  </si>
  <si>
    <t>9055742.38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</si>
  <si>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</si>
  <si>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</si>
  <si>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</si>
  <si>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</si>
  <si>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1241 Mobiliario y Equipo de Administraci</t>
  </si>
  <si>
    <t>1242 Mobiliario y Equipo Educacional y R</t>
  </si>
  <si>
    <t>1243 Equipo e Instrumental Médico y de L</t>
  </si>
  <si>
    <t>1246 Maquinaria, Otros Equipos y Herrami</t>
  </si>
  <si>
    <t>2290146.31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</si>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</sst>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165" fontId="2" fillId="3" borderId="3" xfId="0" applyNumberFormat="1" applyFont="1" applyFill="1" applyBorder="1"/>
    <xf numFmtId="0" fontId="0" fillId="0" borderId="4" xfId="0" applyBorder="1"/>
    <xf numFmtId="0" fontId="2" fillId="2" borderId="1" xfId="0" applyFont="1" applyFill="1" applyBorder="1"/>
    <xf numFmtId="0" fontId="12" fillId="2" borderId="2" xfId="2" applyFont="1" applyFill="1" applyBorder="1" applyAlignment="1">
      <alignment horizontal="left" vertical="center" wrapText="1"/>
    </xf>
    <xf numFmtId="4" fontId="12" fillId="2" borderId="2" xfId="3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5" xfId="0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3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4" xfId="0" applyNumberFormat="1" applyFont="1" applyBorder="1"/>
    <xf numFmtId="0" fontId="12" fillId="2" borderId="1" xfId="2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0" fontId="2" fillId="0" borderId="4" xfId="0" applyFont="1" applyBorder="1"/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2" xfId="2" applyFont="1" applyFill="1" applyBorder="1" applyAlignment="1">
      <alignment horizontal="left" vertical="center" wrapText="1"/>
    </xf>
    <xf numFmtId="4" fontId="12" fillId="0" borderId="2" xfId="3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2" fillId="0" borderId="4" xfId="0" applyFont="1" applyFill="1" applyBorder="1"/>
    <xf numFmtId="4" fontId="2" fillId="0" borderId="4" xfId="0" applyNumberFormat="1" applyFont="1" applyFill="1" applyBorder="1"/>
    <xf numFmtId="164" fontId="5" fillId="0" borderId="9" xfId="0" applyNumberFormat="1" applyFont="1" applyFill="1" applyBorder="1"/>
    <xf numFmtId="164" fontId="5" fillId="0" borderId="4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1" xfId="2" applyFont="1" applyFill="1" applyBorder="1" applyAlignment="1">
      <alignment horizontal="left" vertical="center" wrapText="1"/>
    </xf>
    <xf numFmtId="0" fontId="2" fillId="0" borderId="2" xfId="0" applyFont="1" applyBorder="1"/>
    <xf numFmtId="4" fontId="12" fillId="0" borderId="1" xfId="3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0" xfId="0" applyFont="1" applyFill="1" applyBorder="1"/>
    <xf numFmtId="49" fontId="3" fillId="0" borderId="2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5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43" fontId="16" fillId="0" borderId="1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3" fontId="15" fillId="0" borderId="1" xfId="1" applyFont="1" applyFill="1" applyBorder="1" applyAlignment="1">
      <alignment horizontal="center" vertical="center"/>
    </xf>
    <xf numFmtId="4" fontId="12" fillId="0" borderId="1" xfId="0" applyNumberFormat="1" applyFont="1" applyBorder="1"/>
    <xf numFmtId="0" fontId="2" fillId="0" borderId="0" xfId="0" applyFont="1" applyFill="1" applyAlignment="1">
      <alignment vertical="center" wrapText="1"/>
    </xf>
    <xf numFmtId="0" fontId="18" fillId="0" borderId="0" xfId="0" applyFont="1" applyFill="1"/>
    <xf numFmtId="0" fontId="17" fillId="0" borderId="1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2" fillId="0" borderId="0" xfId="0" applyFont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1501589</xdr:colOff>
      <xdr:row>17</xdr:row>
      <xdr:rowOff>123264</xdr:rowOff>
    </xdr:from>
    <xdr:ext cx="1750287" cy="468013"/>
    <xdr:sp macro="" textlink="">
      <xdr:nvSpPr>
        <xdr:cNvPr id="2" name="1 Rectángulo"/>
        <xdr:cNvSpPr/>
      </xdr:nvSpPr>
      <xdr:spPr>
        <a:xfrm>
          <a:off x="7359464" y="3066489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963706</xdr:colOff>
      <xdr:row>38</xdr:row>
      <xdr:rowOff>112058</xdr:rowOff>
    </xdr:from>
    <xdr:ext cx="1750287" cy="468013"/>
    <xdr:sp macro="" textlink="">
      <xdr:nvSpPr>
        <xdr:cNvPr id="3" name="3 Rectángulo"/>
        <xdr:cNvSpPr/>
      </xdr:nvSpPr>
      <xdr:spPr>
        <a:xfrm>
          <a:off x="6821581" y="677955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1053353</xdr:colOff>
      <xdr:row>49</xdr:row>
      <xdr:rowOff>100853</xdr:rowOff>
    </xdr:from>
    <xdr:ext cx="1750287" cy="468013"/>
    <xdr:sp macro="" textlink="">
      <xdr:nvSpPr>
        <xdr:cNvPr id="4" name="4 Rectángulo"/>
        <xdr:cNvSpPr/>
      </xdr:nvSpPr>
      <xdr:spPr>
        <a:xfrm>
          <a:off x="6911228" y="888290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885265</xdr:colOff>
      <xdr:row>59</xdr:row>
      <xdr:rowOff>56030</xdr:rowOff>
    </xdr:from>
    <xdr:ext cx="1750287" cy="468013"/>
    <xdr:sp macro="" textlink="">
      <xdr:nvSpPr>
        <xdr:cNvPr id="5" name="5 Rectángulo"/>
        <xdr:cNvSpPr/>
      </xdr:nvSpPr>
      <xdr:spPr>
        <a:xfrm>
          <a:off x="6743140" y="1081928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1210248</xdr:colOff>
      <xdr:row>66</xdr:row>
      <xdr:rowOff>280147</xdr:rowOff>
    </xdr:from>
    <xdr:ext cx="1750287" cy="468013"/>
    <xdr:sp macro="" textlink="">
      <xdr:nvSpPr>
        <xdr:cNvPr id="6" name="6 Rectángulo"/>
        <xdr:cNvSpPr/>
      </xdr:nvSpPr>
      <xdr:spPr>
        <a:xfrm>
          <a:off x="7068123" y="122816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102</xdr:row>
      <xdr:rowOff>336176</xdr:rowOff>
    </xdr:from>
    <xdr:ext cx="1750287" cy="468013"/>
    <xdr:sp macro="" textlink="">
      <xdr:nvSpPr>
        <xdr:cNvPr id="7" name="7 Rectángulo"/>
        <xdr:cNvSpPr/>
      </xdr:nvSpPr>
      <xdr:spPr>
        <a:xfrm>
          <a:off x="5869081" y="1881467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110</xdr:row>
      <xdr:rowOff>123265</xdr:rowOff>
    </xdr:from>
    <xdr:ext cx="1750287" cy="468013"/>
    <xdr:sp macro="" textlink="">
      <xdr:nvSpPr>
        <xdr:cNvPr id="8" name="8 Rectángulo"/>
        <xdr:cNvSpPr/>
      </xdr:nvSpPr>
      <xdr:spPr>
        <a:xfrm>
          <a:off x="6171640" y="2025911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750287" cy="468013"/>
    <xdr:sp macro="" textlink="">
      <xdr:nvSpPr>
        <xdr:cNvPr id="9" name="9 Rectángulo"/>
        <xdr:cNvSpPr/>
      </xdr:nvSpPr>
      <xdr:spPr>
        <a:xfrm>
          <a:off x="5857875" y="2541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148</xdr:row>
      <xdr:rowOff>44822</xdr:rowOff>
    </xdr:from>
    <xdr:ext cx="1750287" cy="468013"/>
    <xdr:sp macro="" textlink="">
      <xdr:nvSpPr>
        <xdr:cNvPr id="10" name="10 Rectángulo"/>
        <xdr:cNvSpPr/>
      </xdr:nvSpPr>
      <xdr:spPr>
        <a:xfrm>
          <a:off x="5857875" y="2682912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155</xdr:row>
      <xdr:rowOff>33616</xdr:rowOff>
    </xdr:from>
    <xdr:ext cx="1750287" cy="468013"/>
    <xdr:sp macro="" textlink="">
      <xdr:nvSpPr>
        <xdr:cNvPr id="11" name="11 Rectángulo"/>
        <xdr:cNvSpPr/>
      </xdr:nvSpPr>
      <xdr:spPr>
        <a:xfrm>
          <a:off x="5857875" y="2815141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162</xdr:row>
      <xdr:rowOff>11205</xdr:rowOff>
    </xdr:from>
    <xdr:ext cx="1750287" cy="468013"/>
    <xdr:sp macro="" textlink="">
      <xdr:nvSpPr>
        <xdr:cNvPr id="12" name="12 Rectángulo"/>
        <xdr:cNvSpPr/>
      </xdr:nvSpPr>
      <xdr:spPr>
        <a:xfrm>
          <a:off x="5857875" y="2945298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33618</xdr:colOff>
      <xdr:row>193</xdr:row>
      <xdr:rowOff>145678</xdr:rowOff>
    </xdr:from>
    <xdr:ext cx="1750287" cy="468013"/>
    <xdr:sp macro="" textlink="">
      <xdr:nvSpPr>
        <xdr:cNvPr id="13" name="13 Rectángulo"/>
        <xdr:cNvSpPr/>
      </xdr:nvSpPr>
      <xdr:spPr>
        <a:xfrm>
          <a:off x="5891493" y="3501670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1221454</xdr:colOff>
      <xdr:row>368</xdr:row>
      <xdr:rowOff>0</xdr:rowOff>
    </xdr:from>
    <xdr:ext cx="1750287" cy="468013"/>
    <xdr:sp macro="" textlink="">
      <xdr:nvSpPr>
        <xdr:cNvPr id="14" name="15 Rectángulo"/>
        <xdr:cNvSpPr/>
      </xdr:nvSpPr>
      <xdr:spPr>
        <a:xfrm>
          <a:off x="7079329" y="648843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1206500</xdr:colOff>
      <xdr:row>376</xdr:row>
      <xdr:rowOff>0</xdr:rowOff>
    </xdr:from>
    <xdr:to>
      <xdr:col>1</xdr:col>
      <xdr:colOff>3873500</xdr:colOff>
      <xdr:row>381</xdr:row>
      <xdr:rowOff>15874</xdr:rowOff>
    </xdr:to>
    <xdr:sp macro="" textlink="">
      <xdr:nvSpPr>
        <xdr:cNvPr id="15" name="16 CuadroTexto"/>
        <xdr:cNvSpPr txBox="1"/>
      </xdr:nvSpPr>
      <xdr:spPr>
        <a:xfrm>
          <a:off x="2025650" y="66274950"/>
          <a:ext cx="266700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1562095</xdr:colOff>
      <xdr:row>376</xdr:row>
      <xdr:rowOff>26187</xdr:rowOff>
    </xdr:from>
    <xdr:to>
      <xdr:col>4</xdr:col>
      <xdr:colOff>749300</xdr:colOff>
      <xdr:row>381</xdr:row>
      <xdr:rowOff>42061</xdr:rowOff>
    </xdr:to>
    <xdr:sp macro="" textlink="">
      <xdr:nvSpPr>
        <xdr:cNvPr id="16" name="17 CuadroTexto"/>
        <xdr:cNvSpPr txBox="1"/>
      </xdr:nvSpPr>
      <xdr:spPr>
        <a:xfrm>
          <a:off x="7419970" y="66301137"/>
          <a:ext cx="301625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2"/>
  <sheetViews>
    <sheetView showGridLines="0" tabSelected="1" view="pageLayout" zoomScale="87" zoomScaleNormal="85" zoomScaleSheetLayoutView="80" zoomScalePageLayoutView="87" workbookViewId="0">
      <selection activeCell="B314" sqref="B314:C314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 t="shared" ref="E23" si="0"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0.01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f>SUM(C30:C34)</f>
        <v>0.01</v>
      </c>
      <c r="D35" s="23">
        <f t="shared" ref="D35:E35" si="1">SUM(D30:D34)</f>
        <v>0</v>
      </c>
      <c r="E35" s="23">
        <f t="shared" si="1"/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26"/>
      <c r="C40" s="31"/>
      <c r="D40" s="31"/>
      <c r="E40" s="31"/>
      <c r="F40" s="31"/>
    </row>
    <row r="41" spans="2:6" ht="14.25" customHeight="1">
      <c r="B41" s="26" t="s">
        <v>27</v>
      </c>
      <c r="C41" s="31"/>
      <c r="D41" s="31"/>
      <c r="E41" s="31"/>
      <c r="F41" s="31"/>
    </row>
    <row r="42" spans="2:6" ht="14.25" customHeight="1">
      <c r="B42" s="28"/>
      <c r="C42" s="33"/>
      <c r="D42" s="33"/>
      <c r="E42" s="33"/>
      <c r="F42" s="33"/>
    </row>
    <row r="43" spans="2:6" ht="14.25" customHeight="1">
      <c r="C43" s="23">
        <f>SUM(C38:C42)</f>
        <v>0</v>
      </c>
      <c r="D43" s="23">
        <f t="shared" ref="D43:F43" si="2">SUM(D38:D42)</f>
        <v>0</v>
      </c>
      <c r="E43" s="23">
        <f t="shared" si="2"/>
        <v>0</v>
      </c>
      <c r="F43" s="23">
        <f t="shared" si="2"/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20" t="s">
        <v>28</v>
      </c>
    </row>
    <row r="48" spans="2:6" ht="14.25" customHeight="1">
      <c r="B48" s="35"/>
    </row>
    <row r="49" spans="2:7" ht="24" customHeight="1">
      <c r="B49" s="22" t="s">
        <v>29</v>
      </c>
      <c r="C49" s="23" t="s">
        <v>9</v>
      </c>
      <c r="D49" s="23" t="s">
        <v>30</v>
      </c>
    </row>
    <row r="50" spans="2:7" ht="14.25" customHeight="1">
      <c r="B50" s="24" t="s">
        <v>31</v>
      </c>
      <c r="C50" s="25"/>
      <c r="D50" s="25">
        <v>0</v>
      </c>
    </row>
    <row r="51" spans="2:7" ht="14.25" customHeight="1">
      <c r="B51" s="26"/>
      <c r="C51" s="27"/>
      <c r="D51" s="27">
        <v>0</v>
      </c>
    </row>
    <row r="52" spans="2:7" ht="14.25" customHeight="1">
      <c r="B52" s="26" t="s">
        <v>32</v>
      </c>
      <c r="C52" s="27"/>
      <c r="D52" s="27"/>
    </row>
    <row r="53" spans="2:7" ht="14.25" customHeight="1">
      <c r="B53" s="28"/>
      <c r="C53" s="29"/>
      <c r="D53" s="29">
        <v>0</v>
      </c>
    </row>
    <row r="54" spans="2:7" ht="14.25" customHeight="1">
      <c r="B54" s="36"/>
      <c r="C54" s="23">
        <f>SUM(C49:C53)</f>
        <v>0</v>
      </c>
      <c r="D54" s="23"/>
    </row>
    <row r="55" spans="2:7" ht="14.25" customHeight="1">
      <c r="B55" s="36"/>
      <c r="C55" s="37"/>
      <c r="D55" s="37"/>
    </row>
    <row r="56" spans="2:7" ht="14.25" customHeight="1"/>
    <row r="57" spans="2:7" ht="14.25" customHeight="1">
      <c r="B57" s="20" t="s">
        <v>33</v>
      </c>
    </row>
    <row r="58" spans="2:7" ht="14.25" customHeight="1">
      <c r="B58" s="35"/>
    </row>
    <row r="59" spans="2:7" ht="27.75" customHeight="1">
      <c r="B59" s="22" t="s">
        <v>34</v>
      </c>
      <c r="C59" s="23" t="s">
        <v>9</v>
      </c>
      <c r="D59" s="23" t="s">
        <v>10</v>
      </c>
      <c r="E59" s="23" t="s">
        <v>35</v>
      </c>
      <c r="F59" s="38" t="s">
        <v>36</v>
      </c>
      <c r="G59" s="23" t="s">
        <v>37</v>
      </c>
    </row>
    <row r="60" spans="2:7" ht="14.25" customHeight="1">
      <c r="B60" s="39" t="s">
        <v>38</v>
      </c>
      <c r="C60" s="37"/>
      <c r="D60" s="37">
        <v>0</v>
      </c>
      <c r="E60" s="37">
        <v>0</v>
      </c>
      <c r="F60" s="37">
        <v>0</v>
      </c>
      <c r="G60" s="40">
        <v>0</v>
      </c>
    </row>
    <row r="61" spans="2:7" ht="14.25" customHeight="1">
      <c r="B61" s="39"/>
      <c r="C61" s="37"/>
      <c r="D61" s="37">
        <v>0</v>
      </c>
      <c r="E61" s="37">
        <v>0</v>
      </c>
      <c r="F61" s="37">
        <v>0</v>
      </c>
      <c r="G61" s="40">
        <v>0</v>
      </c>
    </row>
    <row r="62" spans="2:7" ht="14.25" customHeight="1">
      <c r="B62" s="39"/>
      <c r="C62" s="37"/>
      <c r="D62" s="37">
        <v>0</v>
      </c>
      <c r="E62" s="37">
        <v>0</v>
      </c>
      <c r="F62" s="37">
        <v>0</v>
      </c>
      <c r="G62" s="40">
        <v>0</v>
      </c>
    </row>
    <row r="63" spans="2:7" ht="14.25" customHeight="1">
      <c r="B63" s="41"/>
      <c r="C63" s="42"/>
      <c r="D63" s="42">
        <v>0</v>
      </c>
      <c r="E63" s="42">
        <v>0</v>
      </c>
      <c r="F63" s="42">
        <v>0</v>
      </c>
      <c r="G63" s="43">
        <v>0</v>
      </c>
    </row>
    <row r="64" spans="2:7" ht="15" customHeight="1">
      <c r="B64" s="36"/>
      <c r="C64" s="23">
        <f>SUM(C59:C63)</f>
        <v>0</v>
      </c>
      <c r="D64" s="44">
        <v>0</v>
      </c>
      <c r="E64" s="45">
        <v>0</v>
      </c>
      <c r="F64" s="45">
        <v>0</v>
      </c>
      <c r="G64" s="46">
        <v>0</v>
      </c>
    </row>
    <row r="65" spans="2:7">
      <c r="B65" s="36"/>
      <c r="C65" s="47"/>
      <c r="D65" s="47"/>
      <c r="E65" s="47"/>
      <c r="F65" s="47"/>
      <c r="G65" s="47"/>
    </row>
    <row r="66" spans="2:7">
      <c r="B66" s="36"/>
      <c r="C66" s="47"/>
      <c r="D66" s="47"/>
      <c r="E66" s="47"/>
      <c r="F66" s="47"/>
      <c r="G66" s="47"/>
    </row>
    <row r="67" spans="2:7" ht="26.25" customHeight="1">
      <c r="B67" s="22" t="s">
        <v>39</v>
      </c>
      <c r="C67" s="23" t="s">
        <v>9</v>
      </c>
      <c r="D67" s="23" t="s">
        <v>10</v>
      </c>
      <c r="E67" s="23" t="s">
        <v>40</v>
      </c>
      <c r="F67" s="47"/>
      <c r="G67" s="47"/>
    </row>
    <row r="68" spans="2:7">
      <c r="B68" s="24" t="s">
        <v>41</v>
      </c>
      <c r="C68" s="40"/>
      <c r="D68" s="27">
        <v>0</v>
      </c>
      <c r="E68" s="27">
        <v>0</v>
      </c>
      <c r="F68" s="47"/>
      <c r="G68" s="47"/>
    </row>
    <row r="69" spans="2:7">
      <c r="B69" s="28"/>
      <c r="C69" s="40"/>
      <c r="D69" s="27">
        <v>0</v>
      </c>
      <c r="E69" s="27">
        <v>0</v>
      </c>
      <c r="F69" s="47"/>
      <c r="G69" s="47"/>
    </row>
    <row r="70" spans="2:7" ht="16.5" customHeight="1">
      <c r="B70" s="36"/>
      <c r="C70" s="23">
        <f>SUM(C68:C69)</f>
        <v>0</v>
      </c>
      <c r="D70" s="48"/>
      <c r="E70" s="49"/>
      <c r="F70" s="47"/>
      <c r="G70" s="47"/>
    </row>
    <row r="71" spans="2:7">
      <c r="B71" s="36"/>
      <c r="C71" s="47"/>
      <c r="D71" s="47"/>
      <c r="E71" s="47"/>
      <c r="F71" s="47"/>
      <c r="G71" s="47"/>
    </row>
    <row r="72" spans="2:7">
      <c r="B72" s="35"/>
    </row>
    <row r="73" spans="2:7">
      <c r="B73" s="20" t="s">
        <v>42</v>
      </c>
    </row>
    <row r="75" spans="2:7">
      <c r="B75" s="35"/>
    </row>
    <row r="76" spans="2:7" ht="24" customHeight="1">
      <c r="B76" s="22" t="s">
        <v>43</v>
      </c>
      <c r="C76" s="23" t="s">
        <v>44</v>
      </c>
      <c r="D76" s="23" t="s">
        <v>45</v>
      </c>
      <c r="E76" s="23" t="s">
        <v>46</v>
      </c>
      <c r="F76" s="23" t="s">
        <v>47</v>
      </c>
    </row>
    <row r="77" spans="2:7">
      <c r="B77" s="24" t="s">
        <v>48</v>
      </c>
      <c r="C77" s="50"/>
      <c r="D77" s="51"/>
      <c r="E77" s="51"/>
      <c r="F77" s="51">
        <v>0</v>
      </c>
    </row>
    <row r="78" spans="2:7">
      <c r="B78" s="32" t="s">
        <v>49</v>
      </c>
      <c r="C78" s="52">
        <v>1608580.21</v>
      </c>
      <c r="D78" s="53">
        <v>1608580.21</v>
      </c>
      <c r="E78" s="31"/>
      <c r="F78" s="31">
        <v>0</v>
      </c>
    </row>
    <row r="79" spans="2:7">
      <c r="B79" s="26" t="s">
        <v>50</v>
      </c>
      <c r="C79" s="52"/>
      <c r="D79" s="31"/>
      <c r="E79" s="31"/>
      <c r="F79" s="31">
        <v>0</v>
      </c>
    </row>
    <row r="80" spans="2:7">
      <c r="B80" s="32" t="s">
        <v>51</v>
      </c>
      <c r="C80" s="54"/>
      <c r="D80" s="52">
        <v>156296.95000000001</v>
      </c>
      <c r="E80" s="31"/>
      <c r="F80" s="31"/>
    </row>
    <row r="81" spans="2:6">
      <c r="B81" s="32" t="s">
        <v>52</v>
      </c>
      <c r="C81" s="54"/>
      <c r="D81" s="52">
        <v>19009.39</v>
      </c>
      <c r="E81" s="31"/>
      <c r="F81" s="31"/>
    </row>
    <row r="82" spans="2:6">
      <c r="B82" s="32" t="s">
        <v>53</v>
      </c>
      <c r="C82" s="54"/>
      <c r="D82" s="52">
        <v>4714.12</v>
      </c>
      <c r="E82" s="31"/>
      <c r="F82" s="31"/>
    </row>
    <row r="83" spans="2:6">
      <c r="B83" s="32" t="s">
        <v>54</v>
      </c>
      <c r="C83" s="54"/>
      <c r="D83" s="52">
        <v>133915.04999999999</v>
      </c>
      <c r="E83" s="31"/>
      <c r="F83" s="31"/>
    </row>
    <row r="84" spans="2:6">
      <c r="B84" s="32" t="s">
        <v>55</v>
      </c>
      <c r="C84" s="54"/>
      <c r="D84" s="52">
        <v>1959889.6</v>
      </c>
      <c r="E84" s="31"/>
      <c r="F84" s="31"/>
    </row>
    <row r="85" spans="2:6">
      <c r="B85" s="32" t="s">
        <v>56</v>
      </c>
      <c r="C85" s="52">
        <v>378298.88</v>
      </c>
      <c r="D85" s="52">
        <v>378298.88</v>
      </c>
      <c r="E85" s="31"/>
      <c r="F85" s="31"/>
    </row>
    <row r="86" spans="2:6">
      <c r="B86" s="32" t="s">
        <v>57</v>
      </c>
      <c r="C86" s="52"/>
      <c r="D86" s="52">
        <v>16321.2</v>
      </c>
      <c r="E86" s="31"/>
      <c r="F86" s="31">
        <v>0</v>
      </c>
    </row>
    <row r="87" spans="2:6">
      <c r="B87" s="26" t="s">
        <v>58</v>
      </c>
      <c r="C87" s="54"/>
      <c r="D87" s="31"/>
      <c r="E87" s="31"/>
      <c r="F87" s="31">
        <v>0</v>
      </c>
    </row>
    <row r="88" spans="2:6" ht="15">
      <c r="B88" s="55"/>
      <c r="C88" s="33"/>
      <c r="D88" s="33"/>
      <c r="E88" s="33"/>
      <c r="F88" s="33">
        <v>0</v>
      </c>
    </row>
    <row r="89" spans="2:6" ht="18" customHeight="1">
      <c r="C89" s="23">
        <v>1986879.09</v>
      </c>
      <c r="D89" s="23" t="s">
        <v>59</v>
      </c>
      <c r="E89" s="23">
        <f t="shared" ref="E89" si="3">SUM(E87:E88)</f>
        <v>0</v>
      </c>
      <c r="F89" s="56"/>
    </row>
    <row r="92" spans="2:6" ht="21.75" customHeight="1">
      <c r="B92" s="22" t="s">
        <v>60</v>
      </c>
      <c r="C92" s="23" t="s">
        <v>44</v>
      </c>
      <c r="D92" s="23" t="s">
        <v>45</v>
      </c>
      <c r="E92" s="23" t="s">
        <v>46</v>
      </c>
      <c r="F92" s="23" t="s">
        <v>47</v>
      </c>
    </row>
    <row r="93" spans="2:6">
      <c r="B93" s="24" t="s">
        <v>61</v>
      </c>
      <c r="C93" s="25"/>
      <c r="D93" s="25"/>
      <c r="E93" s="25"/>
      <c r="F93" s="25"/>
    </row>
    <row r="94" spans="2:6">
      <c r="B94" s="26"/>
      <c r="C94" s="27"/>
      <c r="D94" s="27"/>
      <c r="E94" s="27"/>
      <c r="F94" s="27"/>
    </row>
    <row r="95" spans="2:6">
      <c r="B95" s="26" t="s">
        <v>62</v>
      </c>
      <c r="C95" s="27"/>
      <c r="D95" s="27"/>
      <c r="E95" s="27"/>
      <c r="F95" s="27"/>
    </row>
    <row r="96" spans="2:6">
      <c r="B96" s="32" t="s">
        <v>63</v>
      </c>
      <c r="C96" s="52">
        <v>13646.92</v>
      </c>
      <c r="D96" s="53">
        <v>13646.92</v>
      </c>
      <c r="E96" s="27"/>
      <c r="F96" s="27"/>
    </row>
    <row r="97" spans="2:6">
      <c r="B97" s="32" t="s">
        <v>64</v>
      </c>
      <c r="C97" s="52">
        <v>-10235.16</v>
      </c>
      <c r="D97" s="52">
        <v>-12793.95</v>
      </c>
      <c r="E97" s="53">
        <v>-2558.79</v>
      </c>
      <c r="F97" s="27"/>
    </row>
    <row r="98" spans="2:6">
      <c r="B98" s="26" t="s">
        <v>58</v>
      </c>
      <c r="C98" s="27"/>
      <c r="D98" s="27"/>
      <c r="E98" s="27"/>
      <c r="F98" s="27"/>
    </row>
    <row r="99" spans="2:6" ht="15">
      <c r="B99" s="55"/>
      <c r="C99" s="29"/>
      <c r="D99" s="29"/>
      <c r="E99" s="29"/>
      <c r="F99" s="29"/>
    </row>
    <row r="100" spans="2:6" ht="16.5" customHeight="1">
      <c r="C100" s="23">
        <v>3411.76</v>
      </c>
      <c r="D100" s="23" t="s">
        <v>65</v>
      </c>
      <c r="E100" s="23" t="s">
        <v>66</v>
      </c>
      <c r="F100" s="56"/>
    </row>
    <row r="103" spans="2:6" ht="27" customHeight="1">
      <c r="B103" s="22" t="s">
        <v>67</v>
      </c>
      <c r="C103" s="23" t="s">
        <v>9</v>
      </c>
    </row>
    <row r="104" spans="2:6">
      <c r="B104" s="24" t="s">
        <v>68</v>
      </c>
      <c r="C104" s="25"/>
    </row>
    <row r="105" spans="2:6">
      <c r="B105" s="26"/>
      <c r="C105" s="27"/>
    </row>
    <row r="106" spans="2:6">
      <c r="B106" s="28"/>
      <c r="C106" s="29"/>
    </row>
    <row r="107" spans="2:6" ht="15" customHeight="1">
      <c r="C107" s="23">
        <f>SUM(C105:C106)</f>
        <v>0</v>
      </c>
    </row>
    <row r="108" spans="2:6" ht="15">
      <c r="B108"/>
    </row>
    <row r="110" spans="2:6" ht="22.5" customHeight="1">
      <c r="B110" s="57" t="s">
        <v>69</v>
      </c>
      <c r="C110" s="58" t="s">
        <v>9</v>
      </c>
      <c r="D110" s="59" t="s">
        <v>70</v>
      </c>
    </row>
    <row r="111" spans="2:6">
      <c r="B111" s="60"/>
      <c r="C111" s="61"/>
      <c r="D111" s="62"/>
    </row>
    <row r="112" spans="2:6">
      <c r="B112" s="63"/>
      <c r="C112" s="64"/>
      <c r="D112" s="65"/>
    </row>
    <row r="113" spans="2:6">
      <c r="B113" s="66"/>
      <c r="C113" s="67"/>
      <c r="D113" s="67"/>
    </row>
    <row r="114" spans="2:6">
      <c r="B114" s="66"/>
      <c r="C114" s="67"/>
      <c r="D114" s="67"/>
    </row>
    <row r="115" spans="2:6">
      <c r="B115" s="68"/>
      <c r="C115" s="69"/>
      <c r="D115" s="69"/>
    </row>
    <row r="116" spans="2:6" ht="14.25" customHeight="1">
      <c r="C116" s="23">
        <f t="shared" ref="C116" si="4">SUM(C114:C115)</f>
        <v>0</v>
      </c>
      <c r="D116" s="23"/>
    </row>
    <row r="120" spans="2:6">
      <c r="B120" s="16" t="s">
        <v>71</v>
      </c>
    </row>
    <row r="122" spans="2:6" ht="20.25" customHeight="1">
      <c r="B122" s="57" t="s">
        <v>72</v>
      </c>
      <c r="C122" s="58" t="s">
        <v>9</v>
      </c>
      <c r="D122" s="23" t="s">
        <v>23</v>
      </c>
      <c r="E122" s="23" t="s">
        <v>24</v>
      </c>
      <c r="F122" s="23" t="s">
        <v>25</v>
      </c>
    </row>
    <row r="123" spans="2:6">
      <c r="B123" s="24" t="s">
        <v>73</v>
      </c>
      <c r="C123" s="51"/>
      <c r="D123" s="51"/>
      <c r="E123" s="51"/>
      <c r="F123" s="51"/>
    </row>
    <row r="124" spans="2:6">
      <c r="B124" s="70" t="s">
        <v>74</v>
      </c>
      <c r="C124" s="32">
        <v>-135</v>
      </c>
      <c r="D124" s="31"/>
      <c r="E124" s="31"/>
      <c r="F124" s="31"/>
    </row>
    <row r="125" spans="2:6">
      <c r="B125" s="70" t="s">
        <v>75</v>
      </c>
      <c r="C125" s="52">
        <v>51573.16</v>
      </c>
      <c r="D125" s="31"/>
      <c r="E125" s="31"/>
      <c r="F125" s="31"/>
    </row>
    <row r="126" spans="2:6">
      <c r="B126" s="70" t="s">
        <v>76</v>
      </c>
      <c r="C126" s="52">
        <v>112306.3</v>
      </c>
      <c r="D126" s="31"/>
      <c r="E126" s="31"/>
      <c r="F126" s="31"/>
    </row>
    <row r="127" spans="2:6">
      <c r="B127" s="70" t="s">
        <v>77</v>
      </c>
      <c r="C127" s="52">
        <v>202564.57</v>
      </c>
      <c r="D127" s="31"/>
      <c r="E127" s="31"/>
      <c r="F127" s="31"/>
    </row>
    <row r="128" spans="2:6">
      <c r="B128" s="70" t="s">
        <v>78</v>
      </c>
      <c r="C128" s="52">
        <v>6051.73</v>
      </c>
      <c r="D128" s="31"/>
      <c r="E128" s="31"/>
      <c r="F128" s="31"/>
    </row>
    <row r="129" spans="2:6">
      <c r="B129" s="70" t="s">
        <v>79</v>
      </c>
      <c r="C129" s="32">
        <v>522.66</v>
      </c>
      <c r="D129" s="31"/>
      <c r="E129" s="31"/>
      <c r="F129" s="31"/>
    </row>
    <row r="130" spans="2:6">
      <c r="B130" s="70" t="s">
        <v>80</v>
      </c>
      <c r="C130" s="52">
        <v>26813.35</v>
      </c>
      <c r="D130" s="31"/>
      <c r="E130" s="31"/>
      <c r="F130" s="31"/>
    </row>
    <row r="131" spans="2:6">
      <c r="B131" s="70" t="s">
        <v>81</v>
      </c>
      <c r="C131" s="52">
        <v>20025.25</v>
      </c>
      <c r="D131" s="31"/>
      <c r="E131" s="31"/>
      <c r="F131" s="31"/>
    </row>
    <row r="132" spans="2:6">
      <c r="B132" s="70" t="s">
        <v>82</v>
      </c>
      <c r="C132" s="52">
        <v>6140.69</v>
      </c>
      <c r="D132" s="31"/>
      <c r="E132" s="31"/>
      <c r="F132" s="31"/>
    </row>
    <row r="133" spans="2:6">
      <c r="B133" s="70" t="s">
        <v>83</v>
      </c>
      <c r="C133" s="52">
        <v>-378115.09</v>
      </c>
      <c r="D133" s="31"/>
      <c r="E133" s="31"/>
      <c r="F133" s="31"/>
    </row>
    <row r="134" spans="2:6">
      <c r="B134" s="70" t="s">
        <v>84</v>
      </c>
      <c r="C134" s="52">
        <v>9647</v>
      </c>
      <c r="D134" s="31"/>
      <c r="E134" s="31"/>
      <c r="F134" s="31"/>
    </row>
    <row r="135" spans="2:6">
      <c r="B135" s="39" t="s">
        <v>85</v>
      </c>
      <c r="C135" s="31"/>
      <c r="D135" s="31"/>
      <c r="E135" s="31"/>
      <c r="F135" s="31"/>
    </row>
    <row r="136" spans="2:6">
      <c r="B136" s="41"/>
      <c r="C136" s="33"/>
      <c r="D136" s="33"/>
      <c r="E136" s="33"/>
      <c r="F136" s="33"/>
    </row>
    <row r="137" spans="2:6" ht="16.5" customHeight="1">
      <c r="C137" s="23" t="s">
        <v>86</v>
      </c>
      <c r="D137" s="23">
        <f t="shared" ref="D137:F137" si="5">SUM(D135:D136)</f>
        <v>0</v>
      </c>
      <c r="E137" s="23">
        <f t="shared" si="5"/>
        <v>0</v>
      </c>
      <c r="F137" s="23">
        <f t="shared" si="5"/>
        <v>0</v>
      </c>
    </row>
    <row r="141" spans="2:6" ht="20.25" customHeight="1">
      <c r="B141" s="57" t="s">
        <v>87</v>
      </c>
      <c r="C141" s="58" t="s">
        <v>9</v>
      </c>
      <c r="D141" s="23" t="s">
        <v>88</v>
      </c>
      <c r="E141" s="23" t="s">
        <v>70</v>
      </c>
    </row>
    <row r="142" spans="2:6">
      <c r="B142" s="71" t="s">
        <v>89</v>
      </c>
      <c r="C142" s="72"/>
      <c r="D142" s="73"/>
      <c r="E142" s="74"/>
    </row>
    <row r="143" spans="2:6">
      <c r="B143" s="75"/>
      <c r="C143" s="76"/>
      <c r="D143" s="77"/>
      <c r="E143" s="78"/>
    </row>
    <row r="144" spans="2:6">
      <c r="B144" s="79"/>
      <c r="C144" s="80"/>
      <c r="D144" s="81"/>
      <c r="E144" s="82"/>
    </row>
    <row r="145" spans="2:5" ht="16.5" customHeight="1">
      <c r="C145" s="23">
        <f>SUM(C143:C144)</f>
        <v>0</v>
      </c>
      <c r="D145" s="83"/>
      <c r="E145" s="84"/>
    </row>
    <row r="148" spans="2:5" ht="27.75" customHeight="1">
      <c r="B148" s="57" t="s">
        <v>90</v>
      </c>
      <c r="C148" s="58" t="s">
        <v>9</v>
      </c>
      <c r="D148" s="23" t="s">
        <v>88</v>
      </c>
      <c r="E148" s="23" t="s">
        <v>70</v>
      </c>
    </row>
    <row r="149" spans="2:5">
      <c r="B149" s="71" t="s">
        <v>91</v>
      </c>
      <c r="C149" s="72"/>
      <c r="D149" s="73"/>
      <c r="E149" s="74"/>
    </row>
    <row r="150" spans="2:5">
      <c r="B150" s="75"/>
      <c r="C150" s="76"/>
      <c r="D150" s="77"/>
      <c r="E150" s="78"/>
    </row>
    <row r="151" spans="2:5">
      <c r="B151" s="79"/>
      <c r="C151" s="80"/>
      <c r="D151" s="81"/>
      <c r="E151" s="82"/>
    </row>
    <row r="152" spans="2:5" ht="15" customHeight="1">
      <c r="C152" s="23">
        <f>SUM(C150:C151)</f>
        <v>0</v>
      </c>
      <c r="D152" s="83"/>
      <c r="E152" s="84"/>
    </row>
    <row r="153" spans="2:5" ht="15">
      <c r="B153"/>
    </row>
    <row r="155" spans="2:5" ht="24" customHeight="1">
      <c r="B155" s="57" t="s">
        <v>92</v>
      </c>
      <c r="C155" s="58" t="s">
        <v>9</v>
      </c>
      <c r="D155" s="23" t="s">
        <v>88</v>
      </c>
      <c r="E155" s="23" t="s">
        <v>70</v>
      </c>
    </row>
    <row r="156" spans="2:5">
      <c r="B156" s="71" t="s">
        <v>93</v>
      </c>
      <c r="C156" s="72"/>
      <c r="D156" s="73"/>
      <c r="E156" s="74"/>
    </row>
    <row r="157" spans="2:5">
      <c r="B157" s="75"/>
      <c r="C157" s="76"/>
      <c r="D157" s="77"/>
      <c r="E157" s="78"/>
    </row>
    <row r="158" spans="2:5">
      <c r="B158" s="79"/>
      <c r="C158" s="80"/>
      <c r="D158" s="81"/>
      <c r="E158" s="82"/>
    </row>
    <row r="159" spans="2:5" ht="16.5" customHeight="1">
      <c r="C159" s="23">
        <f>SUM(C157:C158)</f>
        <v>0</v>
      </c>
      <c r="D159" s="83"/>
      <c r="E159" s="84"/>
    </row>
    <row r="162" spans="2:5" ht="24" customHeight="1">
      <c r="B162" s="57" t="s">
        <v>94</v>
      </c>
      <c r="C162" s="58" t="s">
        <v>9</v>
      </c>
      <c r="D162" s="85" t="s">
        <v>88</v>
      </c>
      <c r="E162" s="85" t="s">
        <v>35</v>
      </c>
    </row>
    <row r="163" spans="2:5">
      <c r="B163" s="71" t="s">
        <v>95</v>
      </c>
      <c r="C163" s="25"/>
      <c r="D163" s="25">
        <v>0</v>
      </c>
      <c r="E163" s="25">
        <v>0</v>
      </c>
    </row>
    <row r="164" spans="2:5">
      <c r="B164" s="26"/>
      <c r="C164" s="27"/>
      <c r="D164" s="27">
        <v>0</v>
      </c>
      <c r="E164" s="27">
        <v>0</v>
      </c>
    </row>
    <row r="165" spans="2:5">
      <c r="B165" s="28"/>
      <c r="C165" s="86"/>
      <c r="D165" s="86">
        <v>0</v>
      </c>
      <c r="E165" s="86">
        <v>0</v>
      </c>
    </row>
    <row r="166" spans="2:5" ht="18.75" customHeight="1">
      <c r="C166" s="23">
        <f>SUM(C164:C165)</f>
        <v>0</v>
      </c>
      <c r="D166" s="83"/>
      <c r="E166" s="84"/>
    </row>
    <row r="179" spans="2:5">
      <c r="B179" s="16" t="s">
        <v>96</v>
      </c>
    </row>
    <row r="180" spans="2:5">
      <c r="B180" s="16"/>
    </row>
    <row r="181" spans="2:5">
      <c r="B181" s="16" t="s">
        <v>97</v>
      </c>
    </row>
    <row r="183" spans="2:5" ht="24" customHeight="1">
      <c r="B183" s="57" t="s">
        <v>98</v>
      </c>
      <c r="C183" s="87" t="s">
        <v>9</v>
      </c>
      <c r="D183" s="23" t="s">
        <v>99</v>
      </c>
      <c r="E183" s="23" t="s">
        <v>35</v>
      </c>
    </row>
    <row r="184" spans="2:5">
      <c r="B184" s="70" t="s">
        <v>100</v>
      </c>
      <c r="C184" s="88">
        <v>3750</v>
      </c>
      <c r="D184" s="51"/>
      <c r="E184" s="51"/>
    </row>
    <row r="185" spans="2:5">
      <c r="B185" s="70" t="s">
        <v>101</v>
      </c>
      <c r="C185" s="52">
        <v>5500</v>
      </c>
      <c r="D185" s="31"/>
      <c r="E185" s="31"/>
    </row>
    <row r="186" spans="2:5">
      <c r="B186" s="70" t="s">
        <v>102</v>
      </c>
      <c r="C186" s="52">
        <v>3044129</v>
      </c>
      <c r="D186" s="31"/>
      <c r="E186" s="31"/>
    </row>
    <row r="187" spans="2:5">
      <c r="B187" s="70" t="s">
        <v>103</v>
      </c>
      <c r="C187" s="52">
        <v>2081125.79</v>
      </c>
      <c r="D187" s="31"/>
      <c r="E187" s="31"/>
    </row>
    <row r="188" spans="2:5">
      <c r="B188" s="70" t="s">
        <v>104</v>
      </c>
      <c r="C188" s="52">
        <v>159020.85999999999</v>
      </c>
      <c r="D188" s="31"/>
      <c r="E188" s="31"/>
    </row>
    <row r="189" spans="2:5">
      <c r="B189" s="70" t="s">
        <v>105</v>
      </c>
      <c r="C189" s="89">
        <v>790887.1</v>
      </c>
      <c r="D189" s="33"/>
      <c r="E189" s="33"/>
    </row>
    <row r="190" spans="2:5" ht="15.75" customHeight="1">
      <c r="C190" s="23" t="s">
        <v>106</v>
      </c>
      <c r="D190" s="83"/>
      <c r="E190" s="84"/>
    </row>
    <row r="193" spans="2:5" ht="24.75" customHeight="1">
      <c r="B193" s="90" t="s">
        <v>107</v>
      </c>
      <c r="C193" s="87" t="s">
        <v>9</v>
      </c>
      <c r="D193" s="23" t="s">
        <v>99</v>
      </c>
      <c r="E193" s="23" t="s">
        <v>35</v>
      </c>
    </row>
    <row r="194" spans="2:5" ht="25.5">
      <c r="B194" s="91" t="s">
        <v>108</v>
      </c>
      <c r="C194" s="51"/>
      <c r="D194" s="51"/>
      <c r="E194" s="51"/>
    </row>
    <row r="195" spans="2:5">
      <c r="B195" s="26"/>
      <c r="C195" s="31"/>
      <c r="D195" s="31"/>
      <c r="E195" s="31"/>
    </row>
    <row r="196" spans="2:5">
      <c r="B196" s="26"/>
      <c r="C196" s="31"/>
      <c r="D196" s="31"/>
      <c r="E196" s="31"/>
    </row>
    <row r="197" spans="2:5">
      <c r="B197" s="28"/>
      <c r="C197" s="33"/>
      <c r="D197" s="33"/>
      <c r="E197" s="33"/>
    </row>
    <row r="198" spans="2:5" ht="16.5" customHeight="1">
      <c r="C198" s="23">
        <f>SUM(C196:C197)</f>
        <v>0</v>
      </c>
      <c r="D198" s="83"/>
      <c r="E198" s="84"/>
    </row>
    <row r="202" spans="2:5">
      <c r="B202" s="16" t="s">
        <v>109</v>
      </c>
    </row>
    <row r="204" spans="2:5" ht="26.25" customHeight="1">
      <c r="B204" s="90" t="s">
        <v>110</v>
      </c>
      <c r="C204" s="87" t="s">
        <v>9</v>
      </c>
      <c r="D204" s="23" t="s">
        <v>111</v>
      </c>
      <c r="E204" s="23" t="s">
        <v>112</v>
      </c>
    </row>
    <row r="205" spans="2:5">
      <c r="B205" s="24" t="s">
        <v>113</v>
      </c>
      <c r="C205" s="51"/>
      <c r="D205" s="51"/>
      <c r="E205" s="51">
        <v>0</v>
      </c>
    </row>
    <row r="206" spans="2:5">
      <c r="B206" s="32" t="s">
        <v>114</v>
      </c>
      <c r="C206" s="52">
        <v>2411901.4500000002</v>
      </c>
      <c r="D206" s="32">
        <v>58.34</v>
      </c>
      <c r="E206" s="31"/>
    </row>
    <row r="207" spans="2:5">
      <c r="B207" s="32" t="s">
        <v>115</v>
      </c>
      <c r="C207" s="52">
        <v>326609.91999999998</v>
      </c>
      <c r="D207" s="32">
        <v>7.9</v>
      </c>
      <c r="E207" s="31"/>
    </row>
    <row r="208" spans="2:5">
      <c r="B208" s="32" t="s">
        <v>116</v>
      </c>
      <c r="C208" s="52">
        <v>130114.81</v>
      </c>
      <c r="D208" s="32">
        <v>3.15</v>
      </c>
      <c r="E208" s="31"/>
    </row>
    <row r="209" spans="2:5">
      <c r="B209" s="32" t="s">
        <v>117</v>
      </c>
      <c r="C209" s="52">
        <v>76139.539999999994</v>
      </c>
      <c r="D209" s="32">
        <v>1.84</v>
      </c>
      <c r="E209" s="31"/>
    </row>
    <row r="210" spans="2:5">
      <c r="B210" s="32" t="s">
        <v>118</v>
      </c>
      <c r="C210" s="52">
        <v>78394.679999999993</v>
      </c>
      <c r="D210" s="32">
        <v>1.9</v>
      </c>
      <c r="E210" s="31"/>
    </row>
    <row r="211" spans="2:5">
      <c r="B211" s="32" t="s">
        <v>119</v>
      </c>
      <c r="C211" s="52">
        <v>194307.3</v>
      </c>
      <c r="D211" s="32">
        <v>4.7</v>
      </c>
      <c r="E211" s="31"/>
    </row>
    <row r="212" spans="2:5">
      <c r="B212" s="32" t="s">
        <v>120</v>
      </c>
      <c r="C212" s="52">
        <v>155485.06</v>
      </c>
      <c r="D212" s="32">
        <v>3.76</v>
      </c>
      <c r="E212" s="31"/>
    </row>
    <row r="213" spans="2:5">
      <c r="B213" s="32" t="s">
        <v>121</v>
      </c>
      <c r="C213" s="52">
        <v>5483.46</v>
      </c>
      <c r="D213" s="32">
        <v>0.13</v>
      </c>
      <c r="E213" s="31"/>
    </row>
    <row r="214" spans="2:5">
      <c r="B214" s="32" t="s">
        <v>122</v>
      </c>
      <c r="C214" s="52">
        <v>6695.67</v>
      </c>
      <c r="D214" s="32">
        <v>0.16</v>
      </c>
      <c r="E214" s="31"/>
    </row>
    <row r="215" spans="2:5">
      <c r="B215" s="32" t="s">
        <v>123</v>
      </c>
      <c r="C215" s="52">
        <v>11049</v>
      </c>
      <c r="D215" s="32">
        <v>0.27</v>
      </c>
      <c r="E215" s="31"/>
    </row>
    <row r="216" spans="2:5">
      <c r="B216" s="32" t="s">
        <v>124</v>
      </c>
      <c r="C216" s="52">
        <v>6833.14</v>
      </c>
      <c r="D216" s="32">
        <v>0.17</v>
      </c>
      <c r="E216" s="31"/>
    </row>
    <row r="217" spans="2:5">
      <c r="B217" s="32" t="s">
        <v>125</v>
      </c>
      <c r="C217" s="52">
        <v>3657.3</v>
      </c>
      <c r="D217" s="32">
        <v>0.09</v>
      </c>
      <c r="E217" s="31"/>
    </row>
    <row r="218" spans="2:5">
      <c r="B218" s="32" t="s">
        <v>126</v>
      </c>
      <c r="C218" s="52">
        <v>4674.7</v>
      </c>
      <c r="D218" s="32">
        <v>0.11</v>
      </c>
      <c r="E218" s="31"/>
    </row>
    <row r="219" spans="2:5">
      <c r="B219" s="32" t="s">
        <v>127</v>
      </c>
      <c r="C219" s="52">
        <v>2984</v>
      </c>
      <c r="D219" s="32">
        <v>7.0000000000000007E-2</v>
      </c>
      <c r="E219" s="31"/>
    </row>
    <row r="220" spans="2:5">
      <c r="B220" s="32" t="s">
        <v>128</v>
      </c>
      <c r="C220" s="52">
        <v>39824.480000000003</v>
      </c>
      <c r="D220" s="32">
        <v>0.96</v>
      </c>
      <c r="E220" s="31"/>
    </row>
    <row r="221" spans="2:5">
      <c r="B221" s="32" t="s">
        <v>129</v>
      </c>
      <c r="C221" s="32">
        <v>986.85</v>
      </c>
      <c r="D221" s="32">
        <v>0.02</v>
      </c>
      <c r="E221" s="31"/>
    </row>
    <row r="222" spans="2:5">
      <c r="B222" s="32" t="s">
        <v>130</v>
      </c>
      <c r="C222" s="52">
        <v>22019.26</v>
      </c>
      <c r="D222" s="32">
        <v>0.53</v>
      </c>
      <c r="E222" s="31"/>
    </row>
    <row r="223" spans="2:5">
      <c r="B223" s="32" t="s">
        <v>131</v>
      </c>
      <c r="C223" s="52">
        <v>9269.9</v>
      </c>
      <c r="D223" s="32">
        <v>0.22</v>
      </c>
      <c r="E223" s="31"/>
    </row>
    <row r="224" spans="2:5">
      <c r="B224" s="32" t="s">
        <v>132</v>
      </c>
      <c r="C224" s="52">
        <v>5234</v>
      </c>
      <c r="D224" s="32">
        <v>0.13</v>
      </c>
      <c r="E224" s="31"/>
    </row>
    <row r="225" spans="2:5">
      <c r="B225" s="32" t="s">
        <v>133</v>
      </c>
      <c r="C225" s="52">
        <v>44576</v>
      </c>
      <c r="D225" s="32">
        <v>1.08</v>
      </c>
      <c r="E225" s="31"/>
    </row>
    <row r="226" spans="2:5">
      <c r="B226" s="32" t="s">
        <v>134</v>
      </c>
      <c r="C226" s="52">
        <v>8251.67</v>
      </c>
      <c r="D226" s="32">
        <v>0.2</v>
      </c>
      <c r="E226" s="31"/>
    </row>
    <row r="227" spans="2:5">
      <c r="B227" s="32" t="s">
        <v>135</v>
      </c>
      <c r="C227" s="52">
        <v>1405.16</v>
      </c>
      <c r="D227" s="32">
        <v>0.03</v>
      </c>
      <c r="E227" s="31"/>
    </row>
    <row r="228" spans="2:5">
      <c r="B228" s="32" t="s">
        <v>136</v>
      </c>
      <c r="C228" s="52">
        <v>57757.02</v>
      </c>
      <c r="D228" s="32">
        <v>1.4</v>
      </c>
      <c r="E228" s="31"/>
    </row>
    <row r="229" spans="2:5">
      <c r="B229" s="32" t="s">
        <v>137</v>
      </c>
      <c r="C229" s="52">
        <v>21159.5</v>
      </c>
      <c r="D229" s="32">
        <v>0.51</v>
      </c>
      <c r="E229" s="31"/>
    </row>
    <row r="230" spans="2:5">
      <c r="B230" s="32" t="s">
        <v>138</v>
      </c>
      <c r="C230" s="32">
        <v>193</v>
      </c>
      <c r="D230" s="32">
        <v>0</v>
      </c>
      <c r="E230" s="31"/>
    </row>
    <row r="231" spans="2:5">
      <c r="B231" s="32" t="s">
        <v>139</v>
      </c>
      <c r="C231" s="52">
        <v>2852</v>
      </c>
      <c r="D231" s="32">
        <v>7.0000000000000007E-2</v>
      </c>
      <c r="E231" s="31"/>
    </row>
    <row r="232" spans="2:5">
      <c r="B232" s="32" t="s">
        <v>140</v>
      </c>
      <c r="C232" s="52">
        <v>76285.759999999995</v>
      </c>
      <c r="D232" s="32">
        <v>1.85</v>
      </c>
      <c r="E232" s="31"/>
    </row>
    <row r="233" spans="2:5">
      <c r="B233" s="32" t="s">
        <v>141</v>
      </c>
      <c r="C233" s="52">
        <v>2558.79</v>
      </c>
      <c r="D233" s="32">
        <v>0.06</v>
      </c>
      <c r="E233" s="31"/>
    </row>
    <row r="234" spans="2:5">
      <c r="B234" s="32" t="s">
        <v>142</v>
      </c>
      <c r="C234" s="52">
        <v>16119.47</v>
      </c>
      <c r="D234" s="32">
        <v>0.39</v>
      </c>
      <c r="E234" s="31"/>
    </row>
    <row r="235" spans="2:5">
      <c r="B235" s="32" t="s">
        <v>143</v>
      </c>
      <c r="C235" s="52">
        <v>265762.01</v>
      </c>
      <c r="D235" s="32">
        <v>6.43</v>
      </c>
      <c r="E235" s="31"/>
    </row>
    <row r="236" spans="2:5">
      <c r="B236" s="32" t="s">
        <v>144</v>
      </c>
      <c r="C236" s="52">
        <v>44309.88</v>
      </c>
      <c r="D236" s="32">
        <v>1.07</v>
      </c>
      <c r="E236" s="31"/>
    </row>
    <row r="237" spans="2:5">
      <c r="B237" s="32" t="s">
        <v>145</v>
      </c>
      <c r="C237" s="52">
        <v>6897</v>
      </c>
      <c r="D237" s="32">
        <v>0.17</v>
      </c>
      <c r="E237" s="31"/>
    </row>
    <row r="238" spans="2:5">
      <c r="B238" s="32" t="s">
        <v>146</v>
      </c>
      <c r="C238" s="52">
        <v>6017</v>
      </c>
      <c r="D238" s="32">
        <v>0.15</v>
      </c>
      <c r="E238" s="31"/>
    </row>
    <row r="239" spans="2:5">
      <c r="B239" s="32" t="s">
        <v>147</v>
      </c>
      <c r="C239" s="52">
        <v>8781.5</v>
      </c>
      <c r="D239" s="32">
        <v>0.21</v>
      </c>
      <c r="E239" s="31"/>
    </row>
    <row r="240" spans="2:5">
      <c r="B240" s="32" t="s">
        <v>148</v>
      </c>
      <c r="C240" s="52">
        <v>12520</v>
      </c>
      <c r="D240" s="32">
        <v>0.3</v>
      </c>
      <c r="E240" s="31"/>
    </row>
    <row r="241" spans="2:7">
      <c r="B241" s="32" t="s">
        <v>149</v>
      </c>
      <c r="C241" s="52">
        <v>8771.6</v>
      </c>
      <c r="D241" s="32">
        <v>0.21</v>
      </c>
      <c r="E241" s="31"/>
    </row>
    <row r="242" spans="2:7">
      <c r="B242" s="32" t="s">
        <v>150</v>
      </c>
      <c r="C242" s="52">
        <v>18178</v>
      </c>
      <c r="D242" s="32">
        <v>0.44</v>
      </c>
      <c r="E242" s="31"/>
    </row>
    <row r="243" spans="2:7">
      <c r="B243" s="32" t="s">
        <v>151</v>
      </c>
      <c r="C243" s="32">
        <v>970.7</v>
      </c>
      <c r="D243" s="32">
        <v>0.02</v>
      </c>
      <c r="E243" s="31"/>
    </row>
    <row r="244" spans="2:7">
      <c r="B244" s="32" t="s">
        <v>152</v>
      </c>
      <c r="C244" s="52">
        <v>4983.8100000000004</v>
      </c>
      <c r="D244" s="32">
        <v>0.12</v>
      </c>
      <c r="E244" s="31">
        <v>0</v>
      </c>
    </row>
    <row r="245" spans="2:7">
      <c r="B245" s="32" t="s">
        <v>153</v>
      </c>
      <c r="C245" s="52">
        <v>34093</v>
      </c>
      <c r="D245" s="92">
        <v>0.82</v>
      </c>
      <c r="E245" s="33"/>
    </row>
    <row r="246" spans="2:7" ht="15.75" customHeight="1">
      <c r="B246" s="92"/>
      <c r="C246" s="23" t="s">
        <v>154</v>
      </c>
      <c r="D246" s="23" t="s">
        <v>155</v>
      </c>
      <c r="E246" s="23"/>
    </row>
    <row r="249" spans="2:7">
      <c r="B249" s="93"/>
      <c r="C249" s="93"/>
      <c r="D249" s="93"/>
      <c r="E249" s="93"/>
      <c r="F249" s="93"/>
      <c r="G249" s="93"/>
    </row>
    <row r="250" spans="2:7">
      <c r="B250" s="94" t="s">
        <v>156</v>
      </c>
      <c r="C250" s="93"/>
      <c r="D250" s="93"/>
      <c r="E250" s="93"/>
      <c r="F250" s="93"/>
      <c r="G250" s="93"/>
    </row>
    <row r="251" spans="2:7">
      <c r="B251" s="93"/>
      <c r="C251" s="93"/>
      <c r="D251" s="93"/>
      <c r="E251" s="93"/>
      <c r="F251" s="93"/>
      <c r="G251" s="93"/>
    </row>
    <row r="252" spans="2:7" ht="28.5" customHeight="1">
      <c r="B252" s="95" t="s">
        <v>157</v>
      </c>
      <c r="C252" s="96" t="s">
        <v>44</v>
      </c>
      <c r="D252" s="97" t="s">
        <v>45</v>
      </c>
      <c r="E252" s="97" t="s">
        <v>158</v>
      </c>
      <c r="F252" s="98" t="s">
        <v>10</v>
      </c>
      <c r="G252" s="96" t="s">
        <v>88</v>
      </c>
    </row>
    <row r="253" spans="2:7">
      <c r="B253" s="99" t="s">
        <v>159</v>
      </c>
      <c r="C253" s="100"/>
      <c r="D253" s="100"/>
      <c r="E253" s="100">
        <v>0</v>
      </c>
      <c r="F253" s="100">
        <v>0</v>
      </c>
      <c r="G253" s="101">
        <v>0</v>
      </c>
    </row>
    <row r="254" spans="2:7">
      <c r="B254" s="102" t="s">
        <v>160</v>
      </c>
      <c r="C254" s="103">
        <v>102470</v>
      </c>
      <c r="D254" s="52">
        <v>949665.06</v>
      </c>
      <c r="E254" s="52">
        <v>847195.06</v>
      </c>
      <c r="F254" s="104"/>
      <c r="G254" s="105"/>
    </row>
    <row r="255" spans="2:7">
      <c r="B255" s="102" t="s">
        <v>161</v>
      </c>
      <c r="C255" s="103">
        <v>613504.78</v>
      </c>
      <c r="D255" s="52">
        <v>6999666.6600000001</v>
      </c>
      <c r="E255" s="52">
        <v>6386161.8799999999</v>
      </c>
      <c r="F255" s="104"/>
      <c r="G255" s="105"/>
    </row>
    <row r="256" spans="2:7">
      <c r="B256" s="102" t="s">
        <v>162</v>
      </c>
      <c r="C256" s="103">
        <v>3000000</v>
      </c>
      <c r="D256" s="52">
        <v>3000000</v>
      </c>
      <c r="E256" s="105"/>
      <c r="F256" s="104"/>
      <c r="G256" s="105"/>
    </row>
    <row r="257" spans="2:7">
      <c r="B257" s="102" t="s">
        <v>163</v>
      </c>
      <c r="C257" s="103">
        <v>7588373.7999999998</v>
      </c>
      <c r="D257" s="52">
        <v>7588373.7999999998</v>
      </c>
      <c r="E257" s="105"/>
      <c r="F257" s="104"/>
      <c r="G257" s="105"/>
    </row>
    <row r="258" spans="2:7">
      <c r="B258" s="106" t="s">
        <v>164</v>
      </c>
      <c r="C258" s="107">
        <v>550500</v>
      </c>
      <c r="D258" s="89">
        <v>550500</v>
      </c>
      <c r="E258" s="108"/>
      <c r="F258" s="109"/>
      <c r="G258" s="108"/>
    </row>
    <row r="259" spans="2:7" ht="19.5" customHeight="1">
      <c r="B259" s="93"/>
      <c r="C259" s="110">
        <v>11854848.58</v>
      </c>
      <c r="D259" s="110" t="s">
        <v>165</v>
      </c>
      <c r="E259" s="110" t="s">
        <v>166</v>
      </c>
      <c r="F259" s="110"/>
      <c r="G259" s="110"/>
    </row>
    <row r="260" spans="2:7">
      <c r="B260" s="93"/>
      <c r="C260" s="93"/>
      <c r="D260" s="93"/>
      <c r="E260" s="93"/>
      <c r="F260" s="93"/>
      <c r="G260" s="93"/>
    </row>
    <row r="261" spans="2:7" s="93" customFormat="1"/>
    <row r="262" spans="2:7" s="93" customFormat="1">
      <c r="B262" s="111"/>
      <c r="C262" s="111"/>
      <c r="D262" s="111"/>
      <c r="E262" s="111"/>
      <c r="F262" s="111"/>
    </row>
    <row r="263" spans="2:7" s="93" customFormat="1" ht="27" customHeight="1">
      <c r="B263" s="112" t="s">
        <v>167</v>
      </c>
      <c r="C263" s="96" t="s">
        <v>44</v>
      </c>
      <c r="D263" s="110" t="s">
        <v>45</v>
      </c>
      <c r="E263" s="110" t="s">
        <v>158</v>
      </c>
      <c r="F263" s="98" t="s">
        <v>88</v>
      </c>
    </row>
    <row r="264" spans="2:7" s="93" customFormat="1" ht="14.25" customHeight="1">
      <c r="B264" s="113" t="s">
        <v>168</v>
      </c>
      <c r="C264" s="88"/>
      <c r="D264" s="52">
        <v>1950305.36</v>
      </c>
      <c r="E264" s="52">
        <v>1950305.36</v>
      </c>
      <c r="F264" s="88"/>
    </row>
    <row r="265" spans="2:7" s="93" customFormat="1">
      <c r="B265" s="32" t="s">
        <v>169</v>
      </c>
      <c r="C265" s="52">
        <v>6837559.0199999996</v>
      </c>
      <c r="D265" s="52">
        <v>3464211.94</v>
      </c>
      <c r="E265" s="53">
        <v>3373347.08</v>
      </c>
      <c r="F265" s="104"/>
    </row>
    <row r="266" spans="2:7" s="93" customFormat="1">
      <c r="B266" s="32" t="s">
        <v>170</v>
      </c>
      <c r="C266" s="32"/>
      <c r="D266" s="52">
        <v>378298.88</v>
      </c>
      <c r="E266" s="53">
        <v>-378298.88</v>
      </c>
      <c r="F266" s="104"/>
    </row>
    <row r="267" spans="2:7" s="93" customFormat="1">
      <c r="B267" s="32" t="s">
        <v>171</v>
      </c>
      <c r="C267" s="52">
        <v>2404269.77</v>
      </c>
      <c r="D267" s="52">
        <v>4401207.49</v>
      </c>
      <c r="E267" s="53">
        <v>-1996937.72</v>
      </c>
      <c r="F267" s="104"/>
    </row>
    <row r="268" spans="2:7" s="93" customFormat="1">
      <c r="B268" s="32" t="s">
        <v>172</v>
      </c>
      <c r="C268" s="32"/>
      <c r="D268" s="52">
        <v>338173.24</v>
      </c>
      <c r="E268" s="53">
        <v>-338173.24</v>
      </c>
      <c r="F268" s="104"/>
    </row>
    <row r="269" spans="2:7" s="93" customFormat="1">
      <c r="B269" s="32" t="s">
        <v>173</v>
      </c>
      <c r="C269" s="32"/>
      <c r="D269" s="52">
        <v>159293.54</v>
      </c>
      <c r="E269" s="53">
        <v>-159293.54</v>
      </c>
      <c r="F269" s="104"/>
    </row>
    <row r="270" spans="2:7" s="93" customFormat="1">
      <c r="B270" s="92" t="s">
        <v>174</v>
      </c>
      <c r="C270" s="103"/>
      <c r="D270" s="89">
        <v>500643.7</v>
      </c>
      <c r="E270" s="89">
        <v>-500643.7</v>
      </c>
      <c r="F270" s="104"/>
    </row>
    <row r="271" spans="2:7" s="93" customFormat="1" ht="20.25" customHeight="1">
      <c r="C271" s="110">
        <v>9241828.7899999991</v>
      </c>
      <c r="D271" s="110" t="s">
        <v>175</v>
      </c>
      <c r="E271" s="110" t="s">
        <v>176</v>
      </c>
      <c r="F271" s="110"/>
    </row>
    <row r="272" spans="2:7" s="93" customFormat="1"/>
    <row r="273" spans="2:5" s="93" customFormat="1">
      <c r="B273" s="94" t="s">
        <v>177</v>
      </c>
    </row>
    <row r="274" spans="2:5" s="93" customFormat="1"/>
    <row r="275" spans="2:5" s="93" customFormat="1" ht="30.75" customHeight="1">
      <c r="B275" s="112" t="s">
        <v>178</v>
      </c>
      <c r="C275" s="114" t="s">
        <v>44</v>
      </c>
      <c r="D275" s="110" t="s">
        <v>45</v>
      </c>
      <c r="E275" s="110" t="s">
        <v>46</v>
      </c>
    </row>
    <row r="276" spans="2:5" s="93" customFormat="1">
      <c r="B276" s="99" t="s">
        <v>179</v>
      </c>
      <c r="C276" s="100"/>
      <c r="D276" s="100"/>
      <c r="E276" s="100"/>
    </row>
    <row r="277" spans="2:5" s="93" customFormat="1">
      <c r="B277" s="102" t="s">
        <v>180</v>
      </c>
      <c r="C277" s="115">
        <v>19531129.420000002</v>
      </c>
      <c r="D277" s="52">
        <v>13617398.779999999</v>
      </c>
      <c r="E277" s="52">
        <v>5913730.6399999997</v>
      </c>
    </row>
    <row r="278" spans="2:5" s="93" customFormat="1">
      <c r="B278" s="102" t="s">
        <v>181</v>
      </c>
      <c r="C278" s="115">
        <v>10639.1</v>
      </c>
      <c r="D278" s="52">
        <v>-657505.29</v>
      </c>
      <c r="E278" s="52">
        <v>668144.39</v>
      </c>
    </row>
    <row r="279" spans="2:5" s="93" customFormat="1">
      <c r="B279" s="102" t="s">
        <v>182</v>
      </c>
      <c r="C279" s="115">
        <v>4817538.38</v>
      </c>
      <c r="D279" s="52">
        <v>3769091.9</v>
      </c>
      <c r="E279" s="52">
        <v>1048446.48</v>
      </c>
    </row>
    <row r="280" spans="2:5" s="93" customFormat="1">
      <c r="B280" s="102" t="s">
        <v>183</v>
      </c>
      <c r="C280" s="115">
        <v>4485703.8899999997</v>
      </c>
      <c r="D280" s="52">
        <v>3438398.11</v>
      </c>
      <c r="E280" s="52">
        <v>1047305.78</v>
      </c>
    </row>
    <row r="281" spans="2:5" s="93" customFormat="1">
      <c r="B281" s="106" t="s">
        <v>184</v>
      </c>
      <c r="C281" s="115">
        <v>460680.79</v>
      </c>
      <c r="D281" s="89">
        <v>82565.7</v>
      </c>
      <c r="E281" s="89">
        <v>378115.09</v>
      </c>
    </row>
    <row r="282" spans="2:5" s="93" customFormat="1" ht="21.75" customHeight="1">
      <c r="C282" s="110">
        <v>29305691.579999998</v>
      </c>
      <c r="D282" s="110" t="s">
        <v>185</v>
      </c>
      <c r="E282" s="110" t="s">
        <v>186</v>
      </c>
    </row>
    <row r="283" spans="2:5" s="93" customFormat="1"/>
    <row r="284" spans="2:5" s="93" customFormat="1"/>
    <row r="285" spans="2:5" s="93" customFormat="1" ht="24" customHeight="1">
      <c r="B285" s="112" t="s">
        <v>187</v>
      </c>
      <c r="C285" s="114" t="s">
        <v>46</v>
      </c>
      <c r="D285" s="110" t="s">
        <v>188</v>
      </c>
      <c r="E285" s="116"/>
    </row>
    <row r="286" spans="2:5" s="93" customFormat="1">
      <c r="B286" s="117" t="s">
        <v>189</v>
      </c>
      <c r="C286" s="101"/>
      <c r="D286" s="100"/>
      <c r="E286" s="118"/>
    </row>
    <row r="287" spans="2:5" s="93" customFormat="1">
      <c r="B287" s="119"/>
      <c r="C287" s="105"/>
      <c r="D287" s="104"/>
      <c r="E287" s="118"/>
    </row>
    <row r="288" spans="2:5" s="93" customFormat="1">
      <c r="B288" s="119" t="s">
        <v>190</v>
      </c>
      <c r="C288" s="105"/>
      <c r="D288" s="104"/>
      <c r="E288" s="118"/>
    </row>
    <row r="289" spans="2:7" s="93" customFormat="1">
      <c r="B289" s="119"/>
      <c r="C289" s="105"/>
      <c r="D289" s="104"/>
      <c r="E289" s="118"/>
    </row>
    <row r="290" spans="2:7" s="93" customFormat="1">
      <c r="B290" s="119" t="s">
        <v>50</v>
      </c>
      <c r="C290" s="105"/>
      <c r="D290" s="104"/>
      <c r="E290" s="118"/>
    </row>
    <row r="291" spans="2:7" s="93" customFormat="1">
      <c r="B291" s="70" t="s">
        <v>191</v>
      </c>
      <c r="C291" s="52">
        <v>180020.46</v>
      </c>
      <c r="D291" s="104"/>
      <c r="E291" s="118"/>
    </row>
    <row r="292" spans="2:7" s="93" customFormat="1">
      <c r="B292" s="70" t="s">
        <v>192</v>
      </c>
      <c r="C292" s="52">
        <v>133915.04999999999</v>
      </c>
      <c r="D292" s="104"/>
      <c r="E292" s="118"/>
    </row>
    <row r="293" spans="2:7" s="93" customFormat="1">
      <c r="B293" s="70" t="s">
        <v>193</v>
      </c>
      <c r="C293" s="52">
        <v>1959889.6</v>
      </c>
      <c r="D293" s="104"/>
      <c r="E293" s="118"/>
    </row>
    <row r="294" spans="2:7" s="93" customFormat="1">
      <c r="B294" s="70" t="s">
        <v>194</v>
      </c>
      <c r="C294" s="52">
        <v>16321.2</v>
      </c>
      <c r="D294" s="104"/>
      <c r="E294" s="118"/>
    </row>
    <row r="295" spans="2:7" s="93" customFormat="1">
      <c r="B295" s="119"/>
      <c r="C295" s="105"/>
      <c r="D295" s="104"/>
      <c r="E295" s="118"/>
    </row>
    <row r="296" spans="2:7" s="93" customFormat="1">
      <c r="B296" s="119" t="s">
        <v>61</v>
      </c>
      <c r="C296" s="105"/>
      <c r="D296" s="104"/>
      <c r="E296" s="118"/>
      <c r="F296" s="116"/>
      <c r="G296" s="116"/>
    </row>
    <row r="297" spans="2:7" s="93" customFormat="1">
      <c r="B297" s="120"/>
      <c r="C297" s="108"/>
      <c r="D297" s="109"/>
      <c r="E297" s="118"/>
      <c r="F297" s="116"/>
      <c r="G297" s="116"/>
    </row>
    <row r="298" spans="2:7" s="93" customFormat="1" ht="18" customHeight="1">
      <c r="C298" s="110" t="s">
        <v>195</v>
      </c>
      <c r="D298" s="110"/>
      <c r="E298" s="116"/>
      <c r="F298" s="116"/>
      <c r="G298" s="116"/>
    </row>
    <row r="299" spans="2:7" s="93" customFormat="1">
      <c r="F299" s="116"/>
      <c r="G299" s="116"/>
    </row>
    <row r="300" spans="2:7" s="93" customFormat="1" ht="15">
      <c r="B300" s="121" t="s">
        <v>196</v>
      </c>
      <c r="F300" s="116"/>
      <c r="G300" s="116"/>
    </row>
    <row r="301" spans="2:7" s="93" customFormat="1">
      <c r="F301" s="116"/>
      <c r="G301" s="116"/>
    </row>
    <row r="302" spans="2:7" s="93" customFormat="1">
      <c r="F302" s="116"/>
      <c r="G302" s="116"/>
    </row>
    <row r="303" spans="2:7" s="93" customFormat="1">
      <c r="B303" s="94" t="s">
        <v>197</v>
      </c>
      <c r="F303" s="116"/>
      <c r="G303" s="116"/>
    </row>
    <row r="304" spans="2:7" s="93" customFormat="1" ht="12" customHeight="1">
      <c r="B304" s="94" t="s">
        <v>198</v>
      </c>
      <c r="F304" s="116"/>
      <c r="G304" s="116"/>
    </row>
    <row r="305" spans="2:7" s="93" customFormat="1">
      <c r="B305" s="122"/>
      <c r="C305" s="122"/>
      <c r="D305" s="122"/>
      <c r="E305" s="122"/>
      <c r="F305" s="116"/>
      <c r="G305" s="116"/>
    </row>
    <row r="306" spans="2:7" s="93" customFormat="1">
      <c r="F306" s="116"/>
      <c r="G306" s="116"/>
    </row>
    <row r="307" spans="2:7" s="93" customFormat="1">
      <c r="B307" s="123" t="s">
        <v>199</v>
      </c>
      <c r="C307" s="124"/>
      <c r="D307" s="124"/>
      <c r="E307" s="125"/>
      <c r="F307" s="116"/>
      <c r="G307" s="116"/>
    </row>
    <row r="308" spans="2:7" s="93" customFormat="1">
      <c r="B308" s="126" t="s">
        <v>200</v>
      </c>
      <c r="C308" s="127"/>
      <c r="D308" s="127"/>
      <c r="E308" s="128"/>
      <c r="F308" s="116"/>
      <c r="G308" s="129"/>
    </row>
    <row r="309" spans="2:7" s="93" customFormat="1">
      <c r="B309" s="130" t="s">
        <v>201</v>
      </c>
      <c r="C309" s="131"/>
      <c r="D309" s="131"/>
      <c r="E309" s="132"/>
      <c r="F309" s="116"/>
      <c r="G309" s="129"/>
    </row>
    <row r="310" spans="2:7" s="93" customFormat="1">
      <c r="B310" s="133" t="s">
        <v>202</v>
      </c>
      <c r="C310" s="134"/>
      <c r="E310" s="135">
        <v>15812174.189999999</v>
      </c>
      <c r="F310" s="116"/>
      <c r="G310" s="129"/>
    </row>
    <row r="311" spans="2:7" s="93" customFormat="1">
      <c r="B311" s="136"/>
      <c r="C311" s="136"/>
      <c r="D311" s="116"/>
      <c r="F311" s="116"/>
      <c r="G311" s="129"/>
    </row>
    <row r="312" spans="2:7" s="93" customFormat="1">
      <c r="B312" s="137" t="s">
        <v>203</v>
      </c>
      <c r="C312" s="137"/>
      <c r="D312" s="138"/>
      <c r="E312" s="135">
        <f>SUM(D312:D317)</f>
        <v>0</v>
      </c>
      <c r="F312" s="116"/>
      <c r="G312" s="116"/>
    </row>
    <row r="313" spans="2:7" s="93" customFormat="1">
      <c r="B313" s="139" t="s">
        <v>204</v>
      </c>
      <c r="C313" s="139"/>
      <c r="D313" s="140" t="s">
        <v>205</v>
      </c>
      <c r="E313" s="141"/>
      <c r="F313" s="116"/>
      <c r="G313" s="116"/>
    </row>
    <row r="314" spans="2:7" s="93" customFormat="1">
      <c r="B314" s="139" t="s">
        <v>206</v>
      </c>
      <c r="C314" s="139"/>
      <c r="D314" s="140" t="s">
        <v>205</v>
      </c>
      <c r="E314" s="141"/>
      <c r="F314" s="116"/>
      <c r="G314" s="116"/>
    </row>
    <row r="315" spans="2:7" s="93" customFormat="1">
      <c r="B315" s="139" t="s">
        <v>207</v>
      </c>
      <c r="C315" s="139"/>
      <c r="D315" s="140" t="s">
        <v>205</v>
      </c>
      <c r="E315" s="141"/>
      <c r="F315" s="116"/>
      <c r="G315" s="116"/>
    </row>
    <row r="316" spans="2:7" s="93" customFormat="1">
      <c r="B316" s="139" t="s">
        <v>208</v>
      </c>
      <c r="C316" s="139"/>
      <c r="D316" s="140" t="s">
        <v>205</v>
      </c>
      <c r="E316" s="141"/>
      <c r="F316" s="116"/>
      <c r="G316" s="116"/>
    </row>
    <row r="317" spans="2:7" s="93" customFormat="1">
      <c r="B317" s="142" t="s">
        <v>209</v>
      </c>
      <c r="C317" s="143"/>
      <c r="D317" s="140">
        <v>0</v>
      </c>
      <c r="E317" s="141"/>
      <c r="F317" s="116"/>
      <c r="G317" s="116"/>
    </row>
    <row r="318" spans="2:7" s="93" customFormat="1">
      <c r="B318" s="136"/>
      <c r="C318" s="136"/>
      <c r="D318" s="116"/>
      <c r="F318" s="116"/>
      <c r="G318" s="116"/>
    </row>
    <row r="319" spans="2:7" s="93" customFormat="1">
      <c r="B319" s="137" t="s">
        <v>210</v>
      </c>
      <c r="C319" s="137"/>
      <c r="D319" s="138"/>
      <c r="E319" s="144">
        <f>SUM(D319:D323)</f>
        <v>9727761.4399999995</v>
      </c>
      <c r="F319" s="116"/>
      <c r="G319" s="116"/>
    </row>
    <row r="320" spans="2:7" s="93" customFormat="1">
      <c r="B320" s="139" t="s">
        <v>211</v>
      </c>
      <c r="C320" s="139"/>
      <c r="D320" s="140" t="s">
        <v>205</v>
      </c>
      <c r="E320" s="141"/>
      <c r="F320" s="116"/>
      <c r="G320" s="116"/>
    </row>
    <row r="321" spans="2:7" s="93" customFormat="1">
      <c r="B321" s="139" t="s">
        <v>212</v>
      </c>
      <c r="C321" s="139"/>
      <c r="D321" s="140" t="s">
        <v>205</v>
      </c>
      <c r="E321" s="141"/>
      <c r="F321" s="116"/>
      <c r="G321" s="116"/>
    </row>
    <row r="322" spans="2:7" s="93" customFormat="1">
      <c r="B322" s="139" t="s">
        <v>213</v>
      </c>
      <c r="C322" s="139"/>
      <c r="D322" s="140" t="s">
        <v>205</v>
      </c>
      <c r="E322" s="141"/>
      <c r="F322" s="116"/>
      <c r="G322" s="116"/>
    </row>
    <row r="323" spans="2:7" s="93" customFormat="1">
      <c r="B323" s="145" t="s">
        <v>214</v>
      </c>
      <c r="C323" s="146"/>
      <c r="D323" s="147">
        <v>9727761.4399999995</v>
      </c>
      <c r="E323" s="148"/>
      <c r="F323" s="116"/>
      <c r="G323" s="116"/>
    </row>
    <row r="324" spans="2:7" s="93" customFormat="1">
      <c r="B324" s="136"/>
      <c r="C324" s="136"/>
      <c r="F324" s="116"/>
      <c r="G324" s="116"/>
    </row>
    <row r="325" spans="2:7" s="93" customFormat="1">
      <c r="B325" s="149" t="s">
        <v>215</v>
      </c>
      <c r="C325" s="149"/>
      <c r="E325" s="150">
        <f>+E310+E312-E319</f>
        <v>6084412.75</v>
      </c>
      <c r="F325" s="116"/>
      <c r="G325" s="129"/>
    </row>
    <row r="326" spans="2:7" s="93" customFormat="1">
      <c r="F326" s="116"/>
      <c r="G326" s="116"/>
    </row>
    <row r="327" spans="2:7" s="93" customFormat="1">
      <c r="F327" s="116"/>
      <c r="G327" s="116"/>
    </row>
    <row r="328" spans="2:7" s="93" customFormat="1">
      <c r="B328" s="123" t="s">
        <v>216</v>
      </c>
      <c r="C328" s="124"/>
      <c r="D328" s="124"/>
      <c r="E328" s="125"/>
      <c r="F328" s="116"/>
      <c r="G328" s="116"/>
    </row>
    <row r="329" spans="2:7" s="93" customFormat="1">
      <c r="B329" s="126" t="s">
        <v>200</v>
      </c>
      <c r="C329" s="127"/>
      <c r="D329" s="127"/>
      <c r="E329" s="128"/>
      <c r="F329" s="116"/>
      <c r="G329" s="116"/>
    </row>
    <row r="330" spans="2:7" s="93" customFormat="1">
      <c r="B330" s="130" t="s">
        <v>201</v>
      </c>
      <c r="C330" s="131"/>
      <c r="D330" s="131"/>
      <c r="E330" s="132"/>
      <c r="F330" s="116"/>
      <c r="G330" s="116"/>
    </row>
    <row r="331" spans="2:7" s="93" customFormat="1">
      <c r="B331" s="133" t="s">
        <v>217</v>
      </c>
      <c r="C331" s="134"/>
      <c r="E331" s="151">
        <v>6470760.1299999999</v>
      </c>
      <c r="F331" s="116"/>
      <c r="G331" s="116"/>
    </row>
    <row r="332" spans="2:7" s="93" customFormat="1">
      <c r="B332" s="136"/>
      <c r="C332" s="136"/>
      <c r="F332" s="116"/>
      <c r="G332" s="116"/>
    </row>
    <row r="333" spans="2:7" s="93" customFormat="1">
      <c r="B333" s="149" t="s">
        <v>218</v>
      </c>
      <c r="C333" s="149"/>
      <c r="D333" s="138"/>
      <c r="E333" s="150">
        <f>SUM(D333:D350)</f>
        <v>2336652.7400000002</v>
      </c>
      <c r="F333" s="116"/>
      <c r="G333" s="116"/>
    </row>
    <row r="334" spans="2:7" s="93" customFormat="1">
      <c r="B334" s="139" t="s">
        <v>219</v>
      </c>
      <c r="C334" s="139"/>
      <c r="D334" s="140" t="s">
        <v>205</v>
      </c>
      <c r="E334" s="152"/>
      <c r="F334" s="116"/>
      <c r="G334" s="116"/>
    </row>
    <row r="335" spans="2:7" s="93" customFormat="1">
      <c r="B335" s="139" t="s">
        <v>220</v>
      </c>
      <c r="C335" s="139"/>
      <c r="D335" s="140" t="s">
        <v>205</v>
      </c>
      <c r="E335" s="152"/>
      <c r="F335" s="116"/>
      <c r="G335" s="116"/>
    </row>
    <row r="336" spans="2:7" s="93" customFormat="1">
      <c r="B336" s="139" t="s">
        <v>221</v>
      </c>
      <c r="C336" s="139"/>
      <c r="D336" s="140" t="s">
        <v>205</v>
      </c>
      <c r="E336" s="152"/>
      <c r="F336" s="116"/>
      <c r="G336" s="116"/>
    </row>
    <row r="337" spans="2:8" s="93" customFormat="1">
      <c r="B337" s="139" t="s">
        <v>222</v>
      </c>
      <c r="C337" s="139"/>
      <c r="D337" s="140" t="s">
        <v>205</v>
      </c>
      <c r="E337" s="152"/>
      <c r="F337" s="116"/>
      <c r="G337" s="116"/>
    </row>
    <row r="338" spans="2:8" s="93" customFormat="1">
      <c r="B338" s="139" t="s">
        <v>223</v>
      </c>
      <c r="C338" s="139"/>
      <c r="D338" s="140" t="s">
        <v>205</v>
      </c>
      <c r="E338" s="152"/>
      <c r="F338" s="116"/>
      <c r="G338" s="129"/>
    </row>
    <row r="339" spans="2:8" s="93" customFormat="1">
      <c r="B339" s="139" t="s">
        <v>224</v>
      </c>
      <c r="C339" s="139"/>
      <c r="D339" s="140" t="s">
        <v>205</v>
      </c>
      <c r="E339" s="152"/>
      <c r="F339" s="116"/>
      <c r="G339" s="116"/>
    </row>
    <row r="340" spans="2:8" s="93" customFormat="1">
      <c r="B340" s="139" t="s">
        <v>225</v>
      </c>
      <c r="C340" s="139"/>
      <c r="D340" s="140" t="s">
        <v>205</v>
      </c>
      <c r="E340" s="152"/>
      <c r="F340" s="116"/>
      <c r="G340" s="129"/>
    </row>
    <row r="341" spans="2:8" s="93" customFormat="1">
      <c r="B341" s="139" t="s">
        <v>226</v>
      </c>
      <c r="C341" s="139"/>
      <c r="D341" s="140" t="s">
        <v>205</v>
      </c>
      <c r="E341" s="152"/>
      <c r="F341" s="116"/>
      <c r="G341" s="116"/>
    </row>
    <row r="342" spans="2:8" s="93" customFormat="1">
      <c r="B342" s="139" t="s">
        <v>227</v>
      </c>
      <c r="C342" s="139"/>
      <c r="D342" s="140" t="s">
        <v>205</v>
      </c>
      <c r="E342" s="152"/>
      <c r="F342" s="116"/>
      <c r="G342" s="129"/>
    </row>
    <row r="343" spans="2:8" s="93" customFormat="1">
      <c r="B343" s="139" t="s">
        <v>228</v>
      </c>
      <c r="C343" s="139"/>
      <c r="D343" s="140" t="s">
        <v>205</v>
      </c>
      <c r="E343" s="152"/>
      <c r="F343" s="116"/>
      <c r="G343" s="129"/>
    </row>
    <row r="344" spans="2:8" s="93" customFormat="1">
      <c r="B344" s="139" t="s">
        <v>229</v>
      </c>
      <c r="C344" s="139"/>
      <c r="D344" s="140" t="s">
        <v>205</v>
      </c>
      <c r="E344" s="152"/>
      <c r="F344" s="116"/>
      <c r="G344" s="129"/>
      <c r="H344" s="115"/>
    </row>
    <row r="345" spans="2:8" s="93" customFormat="1">
      <c r="B345" s="139" t="s">
        <v>230</v>
      </c>
      <c r="C345" s="139"/>
      <c r="D345" s="140" t="s">
        <v>205</v>
      </c>
      <c r="E345" s="152"/>
      <c r="F345" s="116"/>
      <c r="G345" s="129"/>
      <c r="H345" s="115"/>
    </row>
    <row r="346" spans="2:8" s="93" customFormat="1">
      <c r="B346" s="139" t="s">
        <v>231</v>
      </c>
      <c r="C346" s="139"/>
      <c r="D346" s="140" t="s">
        <v>205</v>
      </c>
      <c r="E346" s="152"/>
      <c r="F346" s="116"/>
      <c r="G346" s="153"/>
    </row>
    <row r="347" spans="2:8" s="93" customFormat="1">
      <c r="B347" s="139" t="s">
        <v>232</v>
      </c>
      <c r="C347" s="139"/>
      <c r="D347" s="140" t="s">
        <v>205</v>
      </c>
      <c r="E347" s="152"/>
      <c r="F347" s="116"/>
      <c r="G347" s="116"/>
    </row>
    <row r="348" spans="2:8" s="93" customFormat="1">
      <c r="B348" s="139" t="s">
        <v>233</v>
      </c>
      <c r="C348" s="139"/>
      <c r="D348" s="140" t="s">
        <v>205</v>
      </c>
      <c r="E348" s="152"/>
      <c r="F348" s="116"/>
      <c r="G348" s="116"/>
    </row>
    <row r="349" spans="2:8" s="93" customFormat="1" ht="12.75" customHeight="1">
      <c r="B349" s="139" t="s">
        <v>234</v>
      </c>
      <c r="C349" s="139"/>
      <c r="D349" s="140" t="s">
        <v>205</v>
      </c>
      <c r="E349" s="152"/>
      <c r="F349" s="116"/>
      <c r="G349" s="116"/>
    </row>
    <row r="350" spans="2:8" s="93" customFormat="1">
      <c r="B350" s="154" t="s">
        <v>235</v>
      </c>
      <c r="C350" s="155"/>
      <c r="D350" s="140">
        <v>2336652.7400000002</v>
      </c>
      <c r="E350" s="152"/>
      <c r="F350" s="116"/>
      <c r="G350" s="116"/>
    </row>
    <row r="351" spans="2:8" s="93" customFormat="1">
      <c r="B351" s="136"/>
      <c r="C351" s="136"/>
      <c r="F351" s="116"/>
      <c r="G351" s="116"/>
    </row>
    <row r="352" spans="2:8" s="93" customFormat="1">
      <c r="B352" s="149" t="s">
        <v>236</v>
      </c>
      <c r="C352" s="149"/>
      <c r="D352" s="138"/>
      <c r="E352" s="150">
        <f>SUM(D352:D359)</f>
        <v>0</v>
      </c>
      <c r="F352" s="116"/>
      <c r="G352" s="116"/>
    </row>
    <row r="353" spans="2:7" s="93" customFormat="1">
      <c r="B353" s="139" t="s">
        <v>237</v>
      </c>
      <c r="C353" s="139"/>
      <c r="D353" s="140" t="s">
        <v>205</v>
      </c>
      <c r="E353" s="152"/>
      <c r="F353" s="116"/>
      <c r="G353" s="116"/>
    </row>
    <row r="354" spans="2:7" s="93" customFormat="1">
      <c r="B354" s="139" t="s">
        <v>238</v>
      </c>
      <c r="C354" s="139"/>
      <c r="D354" s="140" t="s">
        <v>205</v>
      </c>
      <c r="E354" s="152"/>
      <c r="F354" s="116"/>
      <c r="G354" s="116"/>
    </row>
    <row r="355" spans="2:7" s="93" customFormat="1">
      <c r="B355" s="139" t="s">
        <v>239</v>
      </c>
      <c r="C355" s="139"/>
      <c r="D355" s="140" t="s">
        <v>205</v>
      </c>
      <c r="E355" s="152"/>
      <c r="F355" s="116"/>
      <c r="G355" s="116"/>
    </row>
    <row r="356" spans="2:7" s="93" customFormat="1">
      <c r="B356" s="139" t="s">
        <v>240</v>
      </c>
      <c r="C356" s="139"/>
      <c r="D356" s="140" t="s">
        <v>205</v>
      </c>
      <c r="E356" s="152"/>
      <c r="F356" s="116"/>
      <c r="G356" s="116"/>
    </row>
    <row r="357" spans="2:7" s="93" customFormat="1">
      <c r="B357" s="139" t="s">
        <v>241</v>
      </c>
      <c r="C357" s="139"/>
      <c r="D357" s="140" t="s">
        <v>205</v>
      </c>
      <c r="E357" s="152"/>
      <c r="F357" s="116"/>
      <c r="G357" s="116"/>
    </row>
    <row r="358" spans="2:7" s="93" customFormat="1">
      <c r="B358" s="139" t="s">
        <v>242</v>
      </c>
      <c r="C358" s="139"/>
      <c r="D358" s="140" t="s">
        <v>205</v>
      </c>
      <c r="E358" s="152"/>
      <c r="F358" s="116"/>
      <c r="G358" s="116"/>
    </row>
    <row r="359" spans="2:7" s="93" customFormat="1">
      <c r="B359" s="154" t="s">
        <v>243</v>
      </c>
      <c r="C359" s="155"/>
      <c r="D359" s="140">
        <v>0</v>
      </c>
      <c r="E359" s="152"/>
      <c r="F359" s="116"/>
      <c r="G359" s="116"/>
    </row>
    <row r="360" spans="2:7" s="93" customFormat="1">
      <c r="B360" s="136"/>
      <c r="C360" s="136"/>
      <c r="F360" s="116"/>
      <c r="G360" s="116"/>
    </row>
    <row r="361" spans="2:7" s="93" customFormat="1">
      <c r="B361" s="156" t="s">
        <v>244</v>
      </c>
      <c r="E361" s="150">
        <f>+E331-E333+E352</f>
        <v>4134107.3899999997</v>
      </c>
      <c r="F361" s="129"/>
      <c r="G361" s="129"/>
    </row>
    <row r="362" spans="2:7" s="93" customFormat="1">
      <c r="F362" s="157"/>
      <c r="G362" s="116"/>
    </row>
    <row r="363" spans="2:7">
      <c r="F363" s="158"/>
      <c r="G363" s="12"/>
    </row>
    <row r="364" spans="2:7">
      <c r="F364" s="12"/>
      <c r="G364" s="12"/>
    </row>
    <row r="365" spans="2:7">
      <c r="B365" s="159" t="s">
        <v>245</v>
      </c>
      <c r="C365" s="159"/>
      <c r="D365" s="159"/>
      <c r="E365" s="159"/>
      <c r="F365" s="159"/>
      <c r="G365" s="12"/>
    </row>
    <row r="366" spans="2:7">
      <c r="B366" s="160"/>
      <c r="C366" s="160"/>
      <c r="D366" s="160"/>
      <c r="E366" s="160"/>
      <c r="F366" s="160"/>
      <c r="G366" s="12"/>
    </row>
    <row r="367" spans="2:7">
      <c r="B367" s="160"/>
      <c r="C367" s="160"/>
      <c r="D367" s="160"/>
      <c r="E367" s="160"/>
      <c r="F367" s="160"/>
      <c r="G367" s="12"/>
    </row>
    <row r="368" spans="2:7" ht="21" customHeight="1">
      <c r="B368" s="57" t="s">
        <v>246</v>
      </c>
      <c r="C368" s="58" t="s">
        <v>44</v>
      </c>
      <c r="D368" s="85" t="s">
        <v>45</v>
      </c>
      <c r="E368" s="85" t="s">
        <v>46</v>
      </c>
      <c r="F368" s="12"/>
      <c r="G368" s="12"/>
    </row>
    <row r="369" spans="2:7">
      <c r="B369" s="24" t="s">
        <v>247</v>
      </c>
      <c r="C369" s="161">
        <v>0</v>
      </c>
      <c r="D369" s="162"/>
      <c r="E369" s="162"/>
      <c r="F369" s="12"/>
      <c r="G369" s="12"/>
    </row>
    <row r="370" spans="2:7">
      <c r="B370" s="26"/>
      <c r="C370" s="163">
        <v>0</v>
      </c>
      <c r="D370" s="40"/>
      <c r="E370" s="40"/>
      <c r="F370" s="12"/>
      <c r="G370" s="12"/>
    </row>
    <row r="371" spans="2:7">
      <c r="B371" s="28"/>
      <c r="C371" s="164">
        <v>0</v>
      </c>
      <c r="D371" s="165">
        <v>0</v>
      </c>
      <c r="E371" s="165">
        <v>0</v>
      </c>
      <c r="F371" s="12"/>
      <c r="G371" s="12"/>
    </row>
    <row r="372" spans="2:7" ht="21" customHeight="1">
      <c r="C372" s="23">
        <f t="shared" ref="C372" si="6">SUM(C370:C371)</f>
        <v>0</v>
      </c>
      <c r="D372" s="23">
        <f t="shared" ref="D372:E372" si="7">SUM(D370:D371)</f>
        <v>0</v>
      </c>
      <c r="E372" s="23">
        <f t="shared" si="7"/>
        <v>0</v>
      </c>
      <c r="F372" s="12"/>
      <c r="G372" s="12"/>
    </row>
    <row r="373" spans="2:7">
      <c r="F373" s="12"/>
      <c r="G373" s="12"/>
    </row>
    <row r="374" spans="2:7">
      <c r="F374" s="12"/>
      <c r="G374" s="12"/>
    </row>
    <row r="375" spans="2:7">
      <c r="B375" s="166" t="s">
        <v>248</v>
      </c>
      <c r="F375" s="12"/>
      <c r="G375" s="12"/>
    </row>
    <row r="376" spans="2:7" ht="12" customHeight="1">
      <c r="F376" s="12"/>
      <c r="G376" s="12"/>
    </row>
    <row r="377" spans="2:7">
      <c r="C377" s="167"/>
      <c r="D377" s="167"/>
      <c r="E377" s="167"/>
    </row>
    <row r="378" spans="2:7">
      <c r="B378" s="12"/>
      <c r="C378" s="168"/>
      <c r="D378" s="168"/>
      <c r="E378" s="168"/>
      <c r="F378" s="12"/>
    </row>
    <row r="379" spans="2:7">
      <c r="B379" s="12"/>
      <c r="C379" s="168"/>
      <c r="D379" s="168"/>
      <c r="E379" s="168"/>
      <c r="F379" s="12"/>
    </row>
    <row r="380" spans="2:7">
      <c r="B380" s="12"/>
      <c r="C380" s="12"/>
      <c r="D380" s="12"/>
      <c r="E380" s="12"/>
      <c r="F380" s="12"/>
      <c r="G380" s="12"/>
    </row>
    <row r="381" spans="2:7">
      <c r="B381" s="168"/>
      <c r="C381" s="168"/>
      <c r="D381" s="168"/>
      <c r="E381" s="168"/>
      <c r="F381" s="168"/>
      <c r="G381" s="168"/>
    </row>
    <row r="382" spans="2:7">
      <c r="B382" s="169"/>
      <c r="C382" s="12"/>
      <c r="D382" s="170"/>
      <c r="E382" s="170"/>
      <c r="F382" s="12"/>
      <c r="G382" s="171"/>
    </row>
    <row r="383" spans="2:7">
      <c r="B383" s="169"/>
      <c r="C383" s="12"/>
      <c r="D383" s="172"/>
      <c r="E383" s="172"/>
      <c r="F383" s="171"/>
      <c r="G383" s="173"/>
    </row>
    <row r="384" spans="2:7">
      <c r="B384" s="168"/>
      <c r="C384" s="168"/>
      <c r="D384" s="168"/>
      <c r="E384" s="168"/>
      <c r="F384" s="168"/>
      <c r="G384" s="167"/>
    </row>
    <row r="385" spans="2:7">
      <c r="B385" s="168"/>
      <c r="C385" s="168"/>
      <c r="D385" s="168"/>
      <c r="E385" s="168"/>
      <c r="F385" s="168"/>
      <c r="G385" s="167"/>
    </row>
    <row r="389" spans="2:7" ht="12.75" customHeight="1"/>
    <row r="392" spans="2:7" ht="12.75" customHeight="1"/>
  </sheetData>
  <mergeCells count="67">
    <mergeCell ref="D383:E383"/>
    <mergeCell ref="B357:C357"/>
    <mergeCell ref="B358:C358"/>
    <mergeCell ref="B359:C359"/>
    <mergeCell ref="B360:C360"/>
    <mergeCell ref="B365:F365"/>
    <mergeCell ref="D382:E38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5:C325"/>
    <mergeCell ref="B328:E328"/>
    <mergeCell ref="B329:E329"/>
    <mergeCell ref="B330:E330"/>
    <mergeCell ref="B331:C331"/>
    <mergeCell ref="B332:C332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E307"/>
    <mergeCell ref="B308:E308"/>
    <mergeCell ref="B309:E309"/>
    <mergeCell ref="B310:C310"/>
    <mergeCell ref="B311:C311"/>
    <mergeCell ref="B312:C312"/>
    <mergeCell ref="D152:E152"/>
    <mergeCell ref="D159:E159"/>
    <mergeCell ref="D166:E166"/>
    <mergeCell ref="D190:E190"/>
    <mergeCell ref="D198:E198"/>
    <mergeCell ref="B305:E305"/>
    <mergeCell ref="A2:L2"/>
    <mergeCell ref="A3:L3"/>
    <mergeCell ref="A4:L4"/>
    <mergeCell ref="A9:L9"/>
    <mergeCell ref="D70:E70"/>
    <mergeCell ref="D145:E145"/>
  </mergeCells>
  <dataValidations count="4">
    <dataValidation allowBlank="1" showInputMessage="1" showErrorMessage="1" prompt="Especificar origen de dicho recurso: Federal, Estatal, Municipal, Particulares." sqref="D141 D148 D155"/>
    <dataValidation allowBlank="1" showInputMessage="1" showErrorMessage="1" prompt="Características cualitativas significativas que les impacten financieramente." sqref="D110:E110 E141 E148 E155"/>
    <dataValidation allowBlank="1" showInputMessage="1" showErrorMessage="1" prompt="Corresponde al número de la cuenta de acuerdo al Plan de Cuentas emitido por el CONAC (DOF 22/11/2010)." sqref="B110"/>
    <dataValidation allowBlank="1" showInputMessage="1" showErrorMessage="1" prompt="Saldo final del periodo que corresponde la cuenta pública presentada (mensual:  enero, febrero, marzo, etc.; trimestral: 1er, 2do, 3ro. o 4to.)." sqref="C110 C141 C148 C155"/>
  </dataValidations>
  <pageMargins left="0.46" right="0.70866141732283472" top="0.38" bottom="0.74803149606299213" header="0.31496062992125984" footer="0.31496062992125984"/>
  <pageSetup scale="40" fitToHeight="4" orientation="landscape" r:id="rId1"/>
  <headerFooter differentOddEven="1" differentFirst="1">
    <oddFooter>&amp;CPágina 11</oddFooter>
    <evenFooter>&amp;CPágina 12</evenFooter>
    <firstHeader>&amp;C&amp;P</firstHead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2018-04-19T20:39:55Z</dcterms:created>
  <dcterms:modified xsi:type="dcterms:W3CDTF">2018-04-19T20:40:05Z</dcterms:modified>
</cp:coreProperties>
</file>